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divg\MMI-kweek\Organovirlabs\Data\Parecho Brain Infection\Experiment 2023\RT-qPCR Replication\"/>
    </mc:Choice>
  </mc:AlternateContent>
  <bookViews>
    <workbookView xWindow="0" yWindow="0" windowWidth="23040" windowHeight="9060" activeTab="3"/>
  </bookViews>
  <sheets>
    <sheet name="Supernatant Batch 3" sheetId="8" r:id="rId1"/>
    <sheet name="Supernatant Batch 2" sheetId="7" r:id="rId2"/>
    <sheet name="Supernatant Batch 1" sheetId="5" r:id="rId3"/>
    <sheet name="Blad1" sheetId="9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56" i="8" l="1"/>
  <c r="Q159" i="8"/>
  <c r="Q158" i="8"/>
  <c r="Q157" i="8"/>
  <c r="Q159" i="7"/>
  <c r="Q158" i="7"/>
  <c r="Q157" i="7"/>
  <c r="Q156" i="7"/>
  <c r="Q159" i="5"/>
  <c r="Q158" i="5"/>
  <c r="Q157" i="5"/>
  <c r="Q156" i="5"/>
  <c r="H155" i="8"/>
  <c r="H154" i="8"/>
  <c r="H153" i="8"/>
  <c r="H152" i="8"/>
  <c r="H151" i="8"/>
  <c r="H150" i="8"/>
  <c r="H149" i="8"/>
  <c r="H148" i="8"/>
  <c r="H147" i="8"/>
  <c r="H146" i="8"/>
  <c r="H145" i="8"/>
  <c r="H144" i="8"/>
  <c r="H143" i="8"/>
  <c r="H142" i="8"/>
  <c r="H141" i="8"/>
  <c r="H140" i="8"/>
  <c r="H139" i="8"/>
  <c r="H138" i="8"/>
  <c r="H137" i="8"/>
  <c r="H136" i="8"/>
  <c r="H135" i="8"/>
  <c r="H134" i="8"/>
  <c r="H133" i="8"/>
  <c r="H132" i="8"/>
  <c r="H131" i="8"/>
  <c r="H130" i="8"/>
  <c r="H129" i="8"/>
  <c r="H128" i="8"/>
  <c r="H127" i="8"/>
  <c r="H126" i="8"/>
  <c r="H125" i="8"/>
  <c r="H124" i="8"/>
  <c r="H155" i="7"/>
  <c r="H154" i="7"/>
  <c r="H153" i="7"/>
  <c r="H152" i="7"/>
  <c r="H151" i="7"/>
  <c r="H150" i="7"/>
  <c r="H149" i="7"/>
  <c r="H148" i="7"/>
  <c r="H147" i="7"/>
  <c r="H146" i="7"/>
  <c r="H145" i="7"/>
  <c r="H144" i="7"/>
  <c r="H143" i="7"/>
  <c r="H142" i="7"/>
  <c r="H141" i="7"/>
  <c r="H140" i="7"/>
  <c r="H139" i="7"/>
  <c r="H138" i="7"/>
  <c r="H137" i="7"/>
  <c r="H136" i="7"/>
  <c r="H135" i="7"/>
  <c r="H134" i="7"/>
  <c r="H133" i="7"/>
  <c r="H132" i="7"/>
  <c r="H131" i="7"/>
  <c r="H130" i="7"/>
  <c r="H129" i="7"/>
  <c r="H128" i="7"/>
  <c r="H127" i="7"/>
  <c r="H126" i="7"/>
  <c r="H125" i="7"/>
  <c r="H124" i="7"/>
  <c r="H155" i="5"/>
  <c r="H154" i="5"/>
  <c r="H153" i="5"/>
  <c r="H152" i="5"/>
  <c r="H151" i="5"/>
  <c r="H150" i="5"/>
  <c r="H149" i="5"/>
  <c r="H148" i="5"/>
  <c r="H147" i="5"/>
  <c r="H146" i="5"/>
  <c r="H145" i="5"/>
  <c r="H144" i="5"/>
  <c r="H143" i="5"/>
  <c r="H142" i="5"/>
  <c r="H141" i="5"/>
  <c r="H140" i="5"/>
  <c r="H139" i="5"/>
  <c r="H138" i="5"/>
  <c r="H137" i="5"/>
  <c r="H136" i="5"/>
  <c r="H135" i="5"/>
  <c r="H134" i="5"/>
  <c r="H133" i="5"/>
  <c r="H132" i="5"/>
  <c r="H131" i="5"/>
  <c r="H130" i="5"/>
  <c r="H129" i="5"/>
  <c r="H128" i="5"/>
  <c r="H127" i="5"/>
  <c r="H126" i="5"/>
  <c r="H125" i="5"/>
  <c r="H124" i="5"/>
  <c r="O163" i="5"/>
  <c r="O162" i="5"/>
  <c r="O161" i="5"/>
  <c r="O160" i="5"/>
  <c r="O159" i="5"/>
  <c r="O158" i="5"/>
  <c r="O157" i="5"/>
  <c r="O156" i="5"/>
  <c r="O163" i="7"/>
  <c r="O162" i="7"/>
  <c r="O161" i="7"/>
  <c r="O160" i="7"/>
  <c r="O159" i="7"/>
  <c r="O158" i="7"/>
  <c r="O157" i="7"/>
  <c r="O156" i="7"/>
  <c r="O163" i="8"/>
  <c r="O162" i="8"/>
  <c r="O161" i="8"/>
  <c r="O160" i="8"/>
  <c r="O159" i="8"/>
  <c r="O158" i="8"/>
  <c r="O157" i="8"/>
  <c r="O156" i="8"/>
  <c r="Q39" i="8" l="1"/>
  <c r="Q38" i="8"/>
  <c r="Q37" i="8"/>
  <c r="Q36" i="8"/>
  <c r="Q39" i="7"/>
  <c r="Q38" i="7"/>
  <c r="Q37" i="7"/>
  <c r="Q36" i="7"/>
  <c r="Q39" i="5"/>
  <c r="Q38" i="5"/>
  <c r="Q37" i="5"/>
  <c r="Q36" i="5"/>
  <c r="P38" i="8"/>
  <c r="Q236" i="8"/>
  <c r="O36" i="7" l="1"/>
  <c r="O37" i="7"/>
  <c r="O38" i="7"/>
  <c r="P38" i="7"/>
  <c r="Q239" i="7" s="1"/>
  <c r="O39" i="7"/>
  <c r="O40" i="7"/>
  <c r="O41" i="7"/>
  <c r="O42" i="7"/>
  <c r="O43" i="7"/>
  <c r="O236" i="7"/>
  <c r="O237" i="7"/>
  <c r="O238" i="7"/>
  <c r="O239" i="7"/>
  <c r="O240" i="7"/>
  <c r="O241" i="7"/>
  <c r="O242" i="7"/>
  <c r="O243" i="7"/>
  <c r="O243" i="8"/>
  <c r="O242" i="8"/>
  <c r="O241" i="8"/>
  <c r="O240" i="8"/>
  <c r="O239" i="8"/>
  <c r="O238" i="8"/>
  <c r="O237" i="8"/>
  <c r="O236" i="8"/>
  <c r="O43" i="8"/>
  <c r="O42" i="8"/>
  <c r="O41" i="8"/>
  <c r="O40" i="8"/>
  <c r="O39" i="8"/>
  <c r="O38" i="8"/>
  <c r="O37" i="8"/>
  <c r="O36" i="8"/>
  <c r="Q237" i="5"/>
  <c r="Q238" i="5"/>
  <c r="Q239" i="5"/>
  <c r="P38" i="5"/>
  <c r="Q236" i="5" s="1"/>
  <c r="O243" i="5"/>
  <c r="O242" i="5"/>
  <c r="O241" i="5"/>
  <c r="O240" i="5"/>
  <c r="O239" i="5"/>
  <c r="O238" i="5"/>
  <c r="O237" i="5"/>
  <c r="O236" i="5"/>
  <c r="O43" i="5"/>
  <c r="O42" i="5"/>
  <c r="O41" i="5"/>
  <c r="O40" i="5"/>
  <c r="O39" i="5"/>
  <c r="O38" i="5"/>
  <c r="O37" i="5"/>
  <c r="O36" i="5"/>
  <c r="Q237" i="8" l="1"/>
  <c r="Q239" i="8"/>
  <c r="Q238" i="8"/>
  <c r="Q237" i="7"/>
  <c r="Q236" i="7"/>
  <c r="Q238" i="7"/>
  <c r="H35" i="7"/>
  <c r="H34" i="7"/>
  <c r="H33" i="7"/>
  <c r="H32" i="7"/>
  <c r="H31" i="7"/>
  <c r="H30" i="7"/>
  <c r="H29" i="7"/>
  <c r="H28" i="7"/>
  <c r="H27" i="7"/>
  <c r="H26" i="7"/>
  <c r="H25" i="7"/>
  <c r="H24" i="7"/>
  <c r="H23" i="7"/>
  <c r="H22" i="7"/>
  <c r="H21" i="7"/>
  <c r="H20" i="7"/>
  <c r="H19" i="7"/>
  <c r="H18" i="7"/>
  <c r="H17" i="7"/>
  <c r="H16" i="7"/>
  <c r="H15" i="7"/>
  <c r="H14" i="7"/>
  <c r="H13" i="7"/>
  <c r="H12" i="7"/>
  <c r="H11" i="7"/>
  <c r="H10" i="7"/>
  <c r="H9" i="7"/>
  <c r="H8" i="7"/>
  <c r="H7" i="7"/>
  <c r="H6" i="7"/>
  <c r="H5" i="7"/>
  <c r="H4" i="7"/>
  <c r="G33" i="7"/>
  <c r="G29" i="7"/>
  <c r="G25" i="7"/>
  <c r="G21" i="7"/>
  <c r="G17" i="7"/>
  <c r="G13" i="7"/>
  <c r="G9" i="7"/>
  <c r="G5" i="7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204" i="8"/>
  <c r="G29" i="8"/>
  <c r="G25" i="8"/>
  <c r="G21" i="8"/>
  <c r="G17" i="8"/>
  <c r="G13" i="8"/>
  <c r="G9" i="8"/>
  <c r="G5" i="8"/>
  <c r="F255" i="8"/>
  <c r="F254" i="8"/>
  <c r="F253" i="8"/>
  <c r="F252" i="8"/>
  <c r="F251" i="8"/>
  <c r="F250" i="8"/>
  <c r="F249" i="8"/>
  <c r="F248" i="8"/>
  <c r="F247" i="8"/>
  <c r="F246" i="8"/>
  <c r="F245" i="8"/>
  <c r="F244" i="8"/>
  <c r="F243" i="8"/>
  <c r="F242" i="8"/>
  <c r="F241" i="8"/>
  <c r="F240" i="8"/>
  <c r="F239" i="8"/>
  <c r="F238" i="8"/>
  <c r="F237" i="8"/>
  <c r="F236" i="8"/>
  <c r="F235" i="8"/>
  <c r="F234" i="8"/>
  <c r="F233" i="8"/>
  <c r="F232" i="8"/>
  <c r="F231" i="8"/>
  <c r="F230" i="8"/>
  <c r="F229" i="8"/>
  <c r="F228" i="8"/>
  <c r="F227" i="8"/>
  <c r="F226" i="8"/>
  <c r="F225" i="8"/>
  <c r="F224" i="8"/>
  <c r="F223" i="8"/>
  <c r="F222" i="8"/>
  <c r="F221" i="8"/>
  <c r="F220" i="8"/>
  <c r="F219" i="8"/>
  <c r="F218" i="8"/>
  <c r="F217" i="8"/>
  <c r="F216" i="8"/>
  <c r="F215" i="8"/>
  <c r="F214" i="8"/>
  <c r="F213" i="8"/>
  <c r="F212" i="8"/>
  <c r="F211" i="8"/>
  <c r="F210" i="8"/>
  <c r="F209" i="8"/>
  <c r="F208" i="8"/>
  <c r="F207" i="8"/>
  <c r="F206" i="8"/>
  <c r="F205" i="8"/>
  <c r="F204" i="8"/>
  <c r="F203" i="8"/>
  <c r="F202" i="8"/>
  <c r="F201" i="8"/>
  <c r="F200" i="8"/>
  <c r="F199" i="8"/>
  <c r="F198" i="8"/>
  <c r="F197" i="8"/>
  <c r="F196" i="8"/>
  <c r="F195" i="8"/>
  <c r="F194" i="8"/>
  <c r="F193" i="8"/>
  <c r="F192" i="8"/>
  <c r="F191" i="8"/>
  <c r="F190" i="8"/>
  <c r="F189" i="8"/>
  <c r="F188" i="8"/>
  <c r="F187" i="8"/>
  <c r="F186" i="8"/>
  <c r="F185" i="8"/>
  <c r="F184" i="8"/>
  <c r="F183" i="8"/>
  <c r="F182" i="8"/>
  <c r="F181" i="8"/>
  <c r="F180" i="8"/>
  <c r="F179" i="8"/>
  <c r="F178" i="8"/>
  <c r="F177" i="8"/>
  <c r="F176" i="8"/>
  <c r="F175" i="8"/>
  <c r="F174" i="8"/>
  <c r="F173" i="8"/>
  <c r="F172" i="8"/>
  <c r="F171" i="8"/>
  <c r="F170" i="8"/>
  <c r="F169" i="8"/>
  <c r="F168" i="8"/>
  <c r="F167" i="8"/>
  <c r="F166" i="8"/>
  <c r="F165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5" i="8"/>
  <c r="G33" i="8" s="1"/>
  <c r="H235" i="8" s="1"/>
  <c r="F34" i="8"/>
  <c r="F33" i="8"/>
  <c r="F32" i="8"/>
  <c r="F31" i="8"/>
  <c r="F30" i="8"/>
  <c r="F29" i="8"/>
  <c r="F28" i="8"/>
  <c r="H231" i="8" s="1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4" i="8"/>
  <c r="H215" i="8" s="1"/>
  <c r="F13" i="8"/>
  <c r="F12" i="8"/>
  <c r="F11" i="8"/>
  <c r="F10" i="8"/>
  <c r="F9" i="8"/>
  <c r="F8" i="8"/>
  <c r="F7" i="8"/>
  <c r="F6" i="8"/>
  <c r="F5" i="8"/>
  <c r="F4" i="8"/>
  <c r="H228" i="8" l="1"/>
  <c r="H232" i="8"/>
  <c r="H230" i="8"/>
  <c r="H234" i="8"/>
  <c r="H225" i="8"/>
  <c r="H220" i="8"/>
  <c r="H212" i="8"/>
  <c r="H214" i="8"/>
  <c r="H218" i="8"/>
  <c r="H208" i="8"/>
  <c r="H207" i="8"/>
  <c r="H205" i="8"/>
  <c r="H211" i="8"/>
  <c r="H209" i="8"/>
  <c r="H227" i="8"/>
  <c r="H206" i="8"/>
  <c r="H210" i="8"/>
  <c r="H219" i="8"/>
  <c r="H213" i="8"/>
  <c r="H229" i="8"/>
  <c r="H233" i="8"/>
  <c r="H21" i="5"/>
  <c r="H20" i="5"/>
  <c r="H18" i="5"/>
  <c r="H17" i="5"/>
  <c r="H16" i="5"/>
  <c r="H15" i="5"/>
  <c r="H14" i="5"/>
  <c r="H13" i="5"/>
  <c r="H12" i="5"/>
  <c r="H11" i="5"/>
  <c r="H10" i="5"/>
  <c r="H9" i="5"/>
  <c r="H8" i="5"/>
  <c r="H7" i="5"/>
  <c r="H6" i="5"/>
  <c r="H5" i="5"/>
  <c r="H4" i="5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H19" i="5"/>
  <c r="F255" i="7"/>
  <c r="F254" i="7"/>
  <c r="F253" i="7"/>
  <c r="F252" i="7"/>
  <c r="F251" i="7"/>
  <c r="F250" i="7"/>
  <c r="F249" i="7"/>
  <c r="F248" i="7"/>
  <c r="F247" i="7"/>
  <c r="F246" i="7"/>
  <c r="F245" i="7"/>
  <c r="F244" i="7"/>
  <c r="F243" i="7"/>
  <c r="F242" i="7"/>
  <c r="F241" i="7"/>
  <c r="F240" i="7"/>
  <c r="F239" i="7"/>
  <c r="F238" i="7"/>
  <c r="F237" i="7"/>
  <c r="F236" i="7"/>
  <c r="F235" i="7"/>
  <c r="F234" i="7"/>
  <c r="F233" i="7"/>
  <c r="F232" i="7"/>
  <c r="F231" i="7"/>
  <c r="F230" i="7"/>
  <c r="F229" i="7"/>
  <c r="F228" i="7"/>
  <c r="F227" i="7"/>
  <c r="F226" i="7"/>
  <c r="F225" i="7"/>
  <c r="F224" i="7"/>
  <c r="F223" i="7"/>
  <c r="F222" i="7"/>
  <c r="F221" i="7"/>
  <c r="F220" i="7"/>
  <c r="F219" i="7"/>
  <c r="F218" i="7"/>
  <c r="F217" i="7"/>
  <c r="F216" i="7"/>
  <c r="F215" i="7"/>
  <c r="F214" i="7"/>
  <c r="F213" i="7"/>
  <c r="F212" i="7"/>
  <c r="F211" i="7"/>
  <c r="F210" i="7"/>
  <c r="F209" i="7"/>
  <c r="F208" i="7"/>
  <c r="F207" i="7"/>
  <c r="F206" i="7"/>
  <c r="F205" i="7"/>
  <c r="F204" i="7"/>
  <c r="F203" i="7"/>
  <c r="F202" i="7"/>
  <c r="F201" i="7"/>
  <c r="F200" i="7"/>
  <c r="F199" i="7"/>
  <c r="F198" i="7"/>
  <c r="F197" i="7"/>
  <c r="F196" i="7"/>
  <c r="F195" i="7"/>
  <c r="F194" i="7"/>
  <c r="F193" i="7"/>
  <c r="F192" i="7"/>
  <c r="F191" i="7"/>
  <c r="F190" i="7"/>
  <c r="F189" i="7"/>
  <c r="F188" i="7"/>
  <c r="F187" i="7"/>
  <c r="F186" i="7"/>
  <c r="F185" i="7"/>
  <c r="F184" i="7"/>
  <c r="F183" i="7"/>
  <c r="F182" i="7"/>
  <c r="F181" i="7"/>
  <c r="F180" i="7"/>
  <c r="F179" i="7"/>
  <c r="F178" i="7"/>
  <c r="F177" i="7"/>
  <c r="F176" i="7"/>
  <c r="F175" i="7"/>
  <c r="F174" i="7"/>
  <c r="F173" i="7"/>
  <c r="F172" i="7"/>
  <c r="F171" i="7"/>
  <c r="F170" i="7"/>
  <c r="F169" i="7"/>
  <c r="F168" i="7"/>
  <c r="F167" i="7"/>
  <c r="F166" i="7"/>
  <c r="F165" i="7"/>
  <c r="F164" i="7"/>
  <c r="F163" i="7"/>
  <c r="F162" i="7"/>
  <c r="F161" i="7"/>
  <c r="F160" i="7"/>
  <c r="F159" i="7"/>
  <c r="F158" i="7"/>
  <c r="F157" i="7"/>
  <c r="F156" i="7"/>
  <c r="F155" i="7"/>
  <c r="F154" i="7"/>
  <c r="F153" i="7"/>
  <c r="F152" i="7"/>
  <c r="F151" i="7"/>
  <c r="F150" i="7"/>
  <c r="F149" i="7"/>
  <c r="F148" i="7"/>
  <c r="F147" i="7"/>
  <c r="F146" i="7"/>
  <c r="F145" i="7"/>
  <c r="F144" i="7"/>
  <c r="F143" i="7"/>
  <c r="F142" i="7"/>
  <c r="F141" i="7"/>
  <c r="F140" i="7"/>
  <c r="F139" i="7"/>
  <c r="F138" i="7"/>
  <c r="F137" i="7"/>
  <c r="F136" i="7"/>
  <c r="F135" i="7"/>
  <c r="F134" i="7"/>
  <c r="F133" i="7"/>
  <c r="F132" i="7"/>
  <c r="F131" i="7"/>
  <c r="F130" i="7"/>
  <c r="F129" i="7"/>
  <c r="F128" i="7"/>
  <c r="F127" i="7"/>
  <c r="F126" i="7"/>
  <c r="F125" i="7"/>
  <c r="F124" i="7"/>
  <c r="F123" i="7"/>
  <c r="F122" i="7"/>
  <c r="F121" i="7"/>
  <c r="F120" i="7"/>
  <c r="F119" i="7"/>
  <c r="F118" i="7"/>
  <c r="F117" i="7"/>
  <c r="F116" i="7"/>
  <c r="F115" i="7"/>
  <c r="F114" i="7"/>
  <c r="F113" i="7"/>
  <c r="F112" i="7"/>
  <c r="F111" i="7"/>
  <c r="F110" i="7"/>
  <c r="F109" i="7"/>
  <c r="F108" i="7"/>
  <c r="F107" i="7"/>
  <c r="F106" i="7"/>
  <c r="F105" i="7"/>
  <c r="F104" i="7"/>
  <c r="F103" i="7"/>
  <c r="F102" i="7"/>
  <c r="F101" i="7"/>
  <c r="F100" i="7"/>
  <c r="F99" i="7"/>
  <c r="F98" i="7"/>
  <c r="F97" i="7"/>
  <c r="F96" i="7"/>
  <c r="F95" i="7"/>
  <c r="F94" i="7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20" i="7"/>
  <c r="F19" i="7"/>
  <c r="F18" i="7"/>
  <c r="F17" i="7"/>
  <c r="F16" i="7"/>
  <c r="F15" i="7"/>
  <c r="F14" i="7"/>
  <c r="F13" i="7"/>
  <c r="F12" i="7"/>
  <c r="F11" i="7"/>
  <c r="F10" i="7"/>
  <c r="F9" i="7"/>
  <c r="F8" i="7"/>
  <c r="F7" i="7"/>
  <c r="F6" i="7"/>
  <c r="F5" i="7"/>
  <c r="F4" i="7"/>
  <c r="H235" i="5"/>
  <c r="H234" i="5"/>
  <c r="H233" i="5"/>
  <c r="H232" i="5"/>
  <c r="G33" i="5"/>
  <c r="H231" i="5"/>
  <c r="H230" i="5"/>
  <c r="H229" i="5"/>
  <c r="H228" i="5"/>
  <c r="H227" i="5"/>
  <c r="H226" i="5"/>
  <c r="H225" i="5"/>
  <c r="H224" i="5"/>
  <c r="H223" i="5"/>
  <c r="H222" i="5"/>
  <c r="H221" i="5"/>
  <c r="H220" i="5"/>
  <c r="H219" i="5"/>
  <c r="H218" i="5"/>
  <c r="H217" i="5"/>
  <c r="H216" i="5"/>
  <c r="H215" i="5"/>
  <c r="H214" i="5"/>
  <c r="H213" i="5"/>
  <c r="H212" i="5"/>
  <c r="H211" i="5"/>
  <c r="H210" i="5"/>
  <c r="H209" i="5"/>
  <c r="H208" i="5"/>
  <c r="H207" i="5"/>
  <c r="H206" i="5"/>
  <c r="H205" i="5"/>
  <c r="H204" i="5"/>
  <c r="G29" i="5"/>
  <c r="G25" i="5"/>
  <c r="G21" i="5"/>
  <c r="G17" i="5"/>
  <c r="H221" i="8" l="1"/>
  <c r="H222" i="8"/>
  <c r="H223" i="8"/>
  <c r="H224" i="8"/>
  <c r="H226" i="8"/>
  <c r="H216" i="8"/>
  <c r="H217" i="8"/>
  <c r="H232" i="7"/>
  <c r="H213" i="7"/>
  <c r="H229" i="7"/>
  <c r="H233" i="7"/>
  <c r="H228" i="7"/>
  <c r="H206" i="7"/>
  <c r="H220" i="7"/>
  <c r="H226" i="7"/>
  <c r="H214" i="7"/>
  <c r="H218" i="7"/>
  <c r="H230" i="7"/>
  <c r="H234" i="7"/>
  <c r="H212" i="7"/>
  <c r="H210" i="7"/>
  <c r="H216" i="7"/>
  <c r="H215" i="7"/>
  <c r="H231" i="7"/>
  <c r="H235" i="7"/>
  <c r="H219" i="7"/>
  <c r="H217" i="7"/>
  <c r="H221" i="7" l="1"/>
  <c r="H222" i="7"/>
  <c r="H223" i="7"/>
  <c r="H204" i="7"/>
  <c r="H209" i="7"/>
  <c r="H211" i="7"/>
  <c r="H205" i="7"/>
  <c r="H207" i="7"/>
  <c r="H208" i="7"/>
  <c r="H225" i="7"/>
  <c r="H227" i="7"/>
  <c r="H224" i="7"/>
  <c r="G13" i="5"/>
  <c r="G9" i="5"/>
  <c r="G5" i="5"/>
  <c r="F5" i="5" l="1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91" i="5"/>
  <c r="F92" i="5"/>
  <c r="F93" i="5"/>
  <c r="F94" i="5"/>
  <c r="F95" i="5"/>
  <c r="F96" i="5"/>
  <c r="F97" i="5"/>
  <c r="F98" i="5"/>
  <c r="F99" i="5"/>
  <c r="F100" i="5"/>
  <c r="F101" i="5"/>
  <c r="F102" i="5"/>
  <c r="F103" i="5"/>
  <c r="F104" i="5"/>
  <c r="F105" i="5"/>
  <c r="F106" i="5"/>
  <c r="F107" i="5"/>
  <c r="F108" i="5"/>
  <c r="F109" i="5"/>
  <c r="F110" i="5"/>
  <c r="F111" i="5"/>
  <c r="F112" i="5"/>
  <c r="F113" i="5"/>
  <c r="F114" i="5"/>
  <c r="F115" i="5"/>
  <c r="F116" i="5"/>
  <c r="F117" i="5"/>
  <c r="F118" i="5"/>
  <c r="F119" i="5"/>
  <c r="F120" i="5"/>
  <c r="F121" i="5"/>
  <c r="F122" i="5"/>
  <c r="F123" i="5"/>
  <c r="F124" i="5"/>
  <c r="F125" i="5"/>
  <c r="F126" i="5"/>
  <c r="F127" i="5"/>
  <c r="F128" i="5"/>
  <c r="F129" i="5"/>
  <c r="F130" i="5"/>
  <c r="F131" i="5"/>
  <c r="F132" i="5"/>
  <c r="F133" i="5"/>
  <c r="F134" i="5"/>
  <c r="F135" i="5"/>
  <c r="F136" i="5"/>
  <c r="F137" i="5"/>
  <c r="F138" i="5"/>
  <c r="F139" i="5"/>
  <c r="F140" i="5"/>
  <c r="F141" i="5"/>
  <c r="F142" i="5"/>
  <c r="F143" i="5"/>
  <c r="F144" i="5"/>
  <c r="F145" i="5"/>
  <c r="F146" i="5"/>
  <c r="F147" i="5"/>
  <c r="F148" i="5"/>
  <c r="F149" i="5"/>
  <c r="F150" i="5"/>
  <c r="F151" i="5"/>
  <c r="F152" i="5"/>
  <c r="F153" i="5"/>
  <c r="F154" i="5"/>
  <c r="F155" i="5"/>
  <c r="F156" i="5"/>
  <c r="F157" i="5"/>
  <c r="F158" i="5"/>
  <c r="F159" i="5"/>
  <c r="F160" i="5"/>
  <c r="F161" i="5"/>
  <c r="F162" i="5"/>
  <c r="F163" i="5"/>
  <c r="F164" i="5"/>
  <c r="F165" i="5"/>
  <c r="F166" i="5"/>
  <c r="F167" i="5"/>
  <c r="F168" i="5"/>
  <c r="F169" i="5"/>
  <c r="F170" i="5"/>
  <c r="F171" i="5"/>
  <c r="F172" i="5"/>
  <c r="F173" i="5"/>
  <c r="F174" i="5"/>
  <c r="F175" i="5"/>
  <c r="F176" i="5"/>
  <c r="F177" i="5"/>
  <c r="F178" i="5"/>
  <c r="F179" i="5"/>
  <c r="F180" i="5"/>
  <c r="F181" i="5"/>
  <c r="F182" i="5"/>
  <c r="F183" i="5"/>
  <c r="F184" i="5"/>
  <c r="F185" i="5"/>
  <c r="F186" i="5"/>
  <c r="F187" i="5"/>
  <c r="F188" i="5"/>
  <c r="F189" i="5"/>
  <c r="F190" i="5"/>
  <c r="F191" i="5"/>
  <c r="F192" i="5"/>
  <c r="F193" i="5"/>
  <c r="F194" i="5"/>
  <c r="F195" i="5"/>
  <c r="F196" i="5"/>
  <c r="F197" i="5"/>
  <c r="F198" i="5"/>
  <c r="F199" i="5"/>
  <c r="F200" i="5"/>
  <c r="F201" i="5"/>
  <c r="F202" i="5"/>
  <c r="F203" i="5"/>
  <c r="F204" i="5"/>
  <c r="F205" i="5"/>
  <c r="F206" i="5"/>
  <c r="F207" i="5"/>
  <c r="F208" i="5"/>
  <c r="F209" i="5"/>
  <c r="F210" i="5"/>
  <c r="F211" i="5"/>
  <c r="F212" i="5"/>
  <c r="F213" i="5"/>
  <c r="F214" i="5"/>
  <c r="F215" i="5"/>
  <c r="F216" i="5"/>
  <c r="F217" i="5"/>
  <c r="F218" i="5"/>
  <c r="F219" i="5"/>
  <c r="F220" i="5"/>
  <c r="F221" i="5"/>
  <c r="F222" i="5"/>
  <c r="F223" i="5"/>
  <c r="F224" i="5"/>
  <c r="F225" i="5"/>
  <c r="F226" i="5"/>
  <c r="F227" i="5"/>
  <c r="F228" i="5"/>
  <c r="F229" i="5"/>
  <c r="F230" i="5"/>
  <c r="F231" i="5"/>
  <c r="F232" i="5"/>
  <c r="F233" i="5"/>
  <c r="F234" i="5"/>
  <c r="F235" i="5"/>
  <c r="F236" i="5"/>
  <c r="F237" i="5"/>
  <c r="F238" i="5"/>
  <c r="F239" i="5"/>
  <c r="F240" i="5"/>
  <c r="F241" i="5"/>
  <c r="F242" i="5"/>
  <c r="F243" i="5"/>
  <c r="F244" i="5"/>
  <c r="F245" i="5"/>
  <c r="F246" i="5"/>
  <c r="F247" i="5"/>
  <c r="F248" i="5"/>
  <c r="F249" i="5"/>
  <c r="F250" i="5"/>
  <c r="F251" i="5"/>
  <c r="F252" i="5"/>
  <c r="F253" i="5"/>
  <c r="F254" i="5"/>
  <c r="F255" i="5"/>
  <c r="F4" i="5"/>
</calcChain>
</file>

<file path=xl/sharedStrings.xml><?xml version="1.0" encoding="utf-8"?>
<sst xmlns="http://schemas.openxmlformats.org/spreadsheetml/2006/main" count="1765" uniqueCount="30">
  <si>
    <t>ID</t>
  </si>
  <si>
    <t>MOCK</t>
  </si>
  <si>
    <t>BT</t>
  </si>
  <si>
    <t>Cq</t>
  </si>
  <si>
    <t>PeV-A copies</t>
  </si>
  <si>
    <t>Relative</t>
  </si>
  <si>
    <t>N/A</t>
  </si>
  <si>
    <t>Virus strain</t>
  </si>
  <si>
    <t>PeV-A1 Harris</t>
  </si>
  <si>
    <t>PeV-A1 52967 - PC</t>
  </si>
  <si>
    <t>PeV-A1 52967 -IGR</t>
  </si>
  <si>
    <t>PeV-A1 51067</t>
  </si>
  <si>
    <t>PeV-A3 152037</t>
  </si>
  <si>
    <t>PeV-A3 Aus2013-178608</t>
  </si>
  <si>
    <t>PeV-A3 51903</t>
  </si>
  <si>
    <t>PeV-A3 51825</t>
  </si>
  <si>
    <t>E11 50473</t>
  </si>
  <si>
    <t>PeV-A1 52967</t>
  </si>
  <si>
    <t>PeV-A1 Harris 1:1000</t>
  </si>
  <si>
    <t>PeV-A1 52967 - PC 1:100</t>
  </si>
  <si>
    <t>PeV-A1 51067 1:1000</t>
  </si>
  <si>
    <t>RT-qPCR Results UNOs PeV-A Clinical isolates</t>
  </si>
  <si>
    <t>PeV-A Taq-Man PCR</t>
  </si>
  <si>
    <t>E11 SYBR-Green PCR</t>
  </si>
  <si>
    <t>E11 copies</t>
  </si>
  <si>
    <t>Batch 1</t>
  </si>
  <si>
    <t>Batch 2</t>
  </si>
  <si>
    <t xml:space="preserve">Batch 3 </t>
  </si>
  <si>
    <t xml:space="preserve">Copies at day 10 </t>
  </si>
  <si>
    <t>Copies at day 10 relative to input sample day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</si>
</sst>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sz val="9"/>
      <name val="Segoe UI"/>
      <family val="2"/>
    </font>
    <font>
      <i/>
      <sz val="9"/>
      <color theme="1"/>
      <name val="Segoe UI"/>
      <family val="2"/>
    </font>
    <font>
      <b/>
      <sz val="9"/>
      <color theme="1"/>
      <name val="Segoe UI"/>
      <family val="2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1" xfId="0" applyBorder="1"/>
    <xf numFmtId="0" fontId="0" fillId="0" borderId="0" xfId="0" applyFill="1" applyBorder="1"/>
    <xf numFmtId="0" fontId="1" fillId="0" borderId="0" xfId="0" applyFont="1"/>
    <xf numFmtId="0" fontId="1" fillId="0" borderId="0" xfId="0" applyFont="1" applyFill="1"/>
    <xf numFmtId="0" fontId="1" fillId="0" borderId="0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2" borderId="1" xfId="0" applyFont="1" applyFill="1" applyBorder="1"/>
    <xf numFmtId="0" fontId="1" fillId="3" borderId="1" xfId="0" applyFont="1" applyFill="1" applyBorder="1"/>
    <xf numFmtId="0" fontId="1" fillId="4" borderId="1" xfId="0" applyFont="1" applyFill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" fillId="6" borderId="1" xfId="0" applyFont="1" applyFill="1" applyBorder="1" applyAlignment="1">
      <alignment horizontal="left"/>
    </xf>
    <xf numFmtId="0" fontId="1" fillId="7" borderId="1" xfId="0" applyFont="1" applyFill="1" applyBorder="1" applyAlignment="1">
      <alignment horizontal="left"/>
    </xf>
    <xf numFmtId="0" fontId="1" fillId="8" borderId="1" xfId="0" applyFont="1" applyFill="1" applyBorder="1" applyAlignment="1">
      <alignment horizontal="left"/>
    </xf>
    <xf numFmtId="0" fontId="1" fillId="9" borderId="1" xfId="0" applyFont="1" applyFill="1" applyBorder="1" applyAlignment="1">
      <alignment horizontal="left"/>
    </xf>
    <xf numFmtId="0" fontId="3" fillId="10" borderId="1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1" fillId="0" borderId="0" xfId="0" applyFont="1" applyFill="1" applyBorder="1"/>
    <xf numFmtId="0" fontId="1" fillId="11" borderId="1" xfId="0" applyFont="1" applyFill="1" applyBorder="1"/>
    <xf numFmtId="0" fontId="1" fillId="0" borderId="3" xfId="0" applyFont="1" applyBorder="1" applyAlignment="1">
      <alignment horizontal="center"/>
    </xf>
    <xf numFmtId="0" fontId="1" fillId="3" borderId="3" xfId="0" applyFont="1" applyFill="1" applyBorder="1"/>
    <xf numFmtId="0" fontId="0" fillId="0" borderId="3" xfId="0" applyBorder="1"/>
    <xf numFmtId="0" fontId="2" fillId="0" borderId="3" xfId="0" applyFont="1" applyFill="1" applyBorder="1" applyAlignment="1">
      <alignment vertical="center" wrapText="1"/>
    </xf>
    <xf numFmtId="0" fontId="1" fillId="11" borderId="3" xfId="0" applyFont="1" applyFill="1" applyBorder="1"/>
    <xf numFmtId="0" fontId="1" fillId="0" borderId="4" xfId="0" applyFont="1" applyBorder="1" applyAlignment="1">
      <alignment horizontal="center"/>
    </xf>
    <xf numFmtId="0" fontId="1" fillId="2" borderId="5" xfId="0" applyFont="1" applyFill="1" applyBorder="1"/>
    <xf numFmtId="0" fontId="1" fillId="0" borderId="5" xfId="0" applyFont="1" applyBorder="1" applyAlignment="1">
      <alignment horizontal="center"/>
    </xf>
    <xf numFmtId="0" fontId="0" fillId="0" borderId="5" xfId="0" applyBorder="1"/>
    <xf numFmtId="0" fontId="2" fillId="0" borderId="5" xfId="0" applyFont="1" applyFill="1" applyBorder="1" applyAlignment="1">
      <alignment vertical="center" wrapText="1"/>
    </xf>
    <xf numFmtId="0" fontId="1" fillId="11" borderId="5" xfId="0" applyFont="1" applyFill="1" applyBorder="1"/>
    <xf numFmtId="0" fontId="1" fillId="11" borderId="6" xfId="0" applyFont="1" applyFill="1" applyBorder="1"/>
    <xf numFmtId="0" fontId="1" fillId="0" borderId="7" xfId="0" applyFont="1" applyBorder="1" applyAlignment="1">
      <alignment horizontal="center"/>
    </xf>
    <xf numFmtId="0" fontId="1" fillId="11" borderId="8" xfId="0" applyFont="1" applyFill="1" applyBorder="1"/>
    <xf numFmtId="0" fontId="1" fillId="0" borderId="9" xfId="0" applyFont="1" applyBorder="1" applyAlignment="1">
      <alignment horizontal="center"/>
    </xf>
    <xf numFmtId="0" fontId="1" fillId="2" borderId="2" xfId="0" applyFont="1" applyFill="1" applyBorder="1"/>
    <xf numFmtId="0" fontId="1" fillId="0" borderId="2" xfId="0" applyFont="1" applyBorder="1" applyAlignment="1">
      <alignment horizontal="center"/>
    </xf>
    <xf numFmtId="0" fontId="0" fillId="0" borderId="2" xfId="0" applyBorder="1"/>
    <xf numFmtId="0" fontId="2" fillId="0" borderId="2" xfId="0" applyFont="1" applyFill="1" applyBorder="1" applyAlignment="1">
      <alignment vertical="center" wrapText="1"/>
    </xf>
    <xf numFmtId="0" fontId="1" fillId="11" borderId="2" xfId="0" applyFont="1" applyFill="1" applyBorder="1"/>
    <xf numFmtId="0" fontId="1" fillId="11" borderId="10" xfId="0" applyFont="1" applyFill="1" applyBorder="1"/>
    <xf numFmtId="0" fontId="1" fillId="3" borderId="5" xfId="0" applyFont="1" applyFill="1" applyBorder="1"/>
    <xf numFmtId="0" fontId="1" fillId="0" borderId="11" xfId="0" applyFont="1" applyBorder="1"/>
    <xf numFmtId="0" fontId="1" fillId="3" borderId="2" xfId="0" applyFont="1" applyFill="1" applyBorder="1"/>
    <xf numFmtId="0" fontId="1" fillId="0" borderId="12" xfId="0" applyFont="1" applyBorder="1" applyAlignment="1">
      <alignment horizontal="center"/>
    </xf>
    <xf numFmtId="0" fontId="0" fillId="0" borderId="12" xfId="0" applyBorder="1"/>
    <xf numFmtId="0" fontId="2" fillId="0" borderId="12" xfId="0" applyFont="1" applyFill="1" applyBorder="1" applyAlignment="1">
      <alignment vertical="center" wrapText="1"/>
    </xf>
    <xf numFmtId="0" fontId="1" fillId="11" borderId="12" xfId="0" applyFont="1" applyFill="1" applyBorder="1"/>
    <xf numFmtId="0" fontId="1" fillId="4" borderId="5" xfId="0" applyFont="1" applyFill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" fillId="5" borderId="5" xfId="0" applyFont="1" applyFill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" fillId="7" borderId="5" xfId="0" applyFont="1" applyFill="1" applyBorder="1" applyAlignment="1">
      <alignment horizontal="left"/>
    </xf>
    <xf numFmtId="0" fontId="1" fillId="7" borderId="2" xfId="0" applyFont="1" applyFill="1" applyBorder="1" applyAlignment="1">
      <alignment horizontal="left"/>
    </xf>
    <xf numFmtId="0" fontId="1" fillId="6" borderId="5" xfId="0" applyFont="1" applyFill="1" applyBorder="1" applyAlignment="1">
      <alignment horizontal="left"/>
    </xf>
    <xf numFmtId="0" fontId="1" fillId="6" borderId="2" xfId="0" applyFont="1" applyFill="1" applyBorder="1" applyAlignment="1">
      <alignment horizontal="left"/>
    </xf>
    <xf numFmtId="0" fontId="1" fillId="8" borderId="5" xfId="0" applyFont="1" applyFill="1" applyBorder="1" applyAlignment="1">
      <alignment horizontal="left"/>
    </xf>
    <xf numFmtId="0" fontId="1" fillId="8" borderId="2" xfId="0" applyFont="1" applyFill="1" applyBorder="1" applyAlignment="1">
      <alignment horizontal="left"/>
    </xf>
    <xf numFmtId="0" fontId="1" fillId="9" borderId="5" xfId="0" applyFont="1" applyFill="1" applyBorder="1" applyAlignment="1">
      <alignment horizontal="left"/>
    </xf>
    <xf numFmtId="0" fontId="1" fillId="9" borderId="2" xfId="0" applyFont="1" applyFill="1" applyBorder="1" applyAlignment="1">
      <alignment horizontal="left"/>
    </xf>
    <xf numFmtId="0" fontId="3" fillId="10" borderId="5" xfId="0" applyFont="1" applyFill="1" applyBorder="1" applyAlignment="1">
      <alignment horizontal="left"/>
    </xf>
    <xf numFmtId="0" fontId="3" fillId="10" borderId="2" xfId="0" applyFont="1" applyFill="1" applyBorder="1" applyAlignment="1">
      <alignment horizontal="left"/>
    </xf>
    <xf numFmtId="0" fontId="1" fillId="0" borderId="5" xfId="0" applyFont="1" applyBorder="1"/>
    <xf numFmtId="0" fontId="1" fillId="0" borderId="2" xfId="0" applyFont="1" applyBorder="1"/>
    <xf numFmtId="0" fontId="1" fillId="11" borderId="13" xfId="0" applyFont="1" applyFill="1" applyBorder="1"/>
    <xf numFmtId="0" fontId="1" fillId="11" borderId="14" xfId="0" applyFont="1" applyFill="1" applyBorder="1"/>
    <xf numFmtId="0" fontId="1" fillId="11" borderId="15" xfId="0" applyFont="1" applyFill="1" applyBorder="1"/>
    <xf numFmtId="0" fontId="1" fillId="11" borderId="16" xfId="0" applyFont="1" applyFill="1" applyBorder="1"/>
    <xf numFmtId="0" fontId="1" fillId="0" borderId="17" xfId="0" applyFont="1" applyBorder="1" applyAlignment="1">
      <alignment horizontal="center"/>
    </xf>
    <xf numFmtId="0" fontId="3" fillId="10" borderId="12" xfId="0" applyFont="1" applyFill="1" applyBorder="1" applyAlignment="1">
      <alignment horizontal="left"/>
    </xf>
    <xf numFmtId="0" fontId="1" fillId="0" borderId="1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0" fillId="0" borderId="0" xfId="0" applyFont="1"/>
  </cellXfs>
  <cellStyles count="1">
    <cellStyle name="Standaard" xfId="0" builtinId="0"/>
  </cellStyles>
  <dxfs count="0"/>
  <tableStyles count="0" defaultTableStyle="TableStyleMedium2" defaultPivotStyle="PivotStyleLight16"/>
  <colors>
    <mruColors>
      <color rgb="FFDFFC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514"/>
  <sheetViews>
    <sheetView topLeftCell="A209" zoomScale="85" zoomScaleNormal="85" workbookViewId="0">
      <selection activeCell="Q236" sqref="Q236:Q239"/>
    </sheetView>
  </sheetViews>
  <sheetFormatPr defaultRowHeight="15" x14ac:dyDescent="0.25"/>
  <cols>
    <col min="2" max="2" width="5.7109375" style="3" customWidth="1"/>
    <col min="3" max="3" width="18.140625" style="3" customWidth="1"/>
    <col min="4" max="4" width="9.28515625" style="3" bestFit="1" customWidth="1"/>
    <col min="5" max="5" width="9.28515625" style="4" bestFit="1" customWidth="1"/>
    <col min="6" max="6" width="13.28515625" style="4" customWidth="1"/>
    <col min="7" max="7" width="13.5703125" style="3" customWidth="1"/>
    <col min="8" max="8" width="14" style="3" bestFit="1" customWidth="1"/>
    <col min="9" max="9" width="9.140625" style="3"/>
    <col min="16" max="16" width="15" customWidth="1"/>
    <col min="18" max="18" width="13.28515625" bestFit="1" customWidth="1"/>
  </cols>
  <sheetData>
    <row r="1" spans="2:26" x14ac:dyDescent="0.25">
      <c r="B1" s="3" t="s">
        <v>21</v>
      </c>
      <c r="Y1" s="2"/>
      <c r="Z1" s="2"/>
    </row>
    <row r="2" spans="2:26" x14ac:dyDescent="0.25">
      <c r="B2" s="3" t="s">
        <v>22</v>
      </c>
      <c r="K2" s="3" t="s">
        <v>23</v>
      </c>
      <c r="Y2" s="2"/>
      <c r="Z2" s="2"/>
    </row>
    <row r="3" spans="2:26" ht="15.75" thickBot="1" x14ac:dyDescent="0.3">
      <c r="B3" s="18" t="s">
        <v>0</v>
      </c>
      <c r="C3" s="19" t="s">
        <v>7</v>
      </c>
      <c r="D3" s="19"/>
      <c r="E3" s="20" t="s">
        <v>3</v>
      </c>
      <c r="F3" s="20" t="s">
        <v>4</v>
      </c>
      <c r="G3" s="5" t="s">
        <v>5</v>
      </c>
      <c r="H3" s="19"/>
      <c r="K3" s="18" t="s">
        <v>0</v>
      </c>
      <c r="L3" s="19" t="s">
        <v>7</v>
      </c>
      <c r="M3" s="19"/>
      <c r="N3" s="20" t="s">
        <v>3</v>
      </c>
      <c r="O3" s="20" t="s">
        <v>24</v>
      </c>
      <c r="P3" s="5" t="s">
        <v>5</v>
      </c>
      <c r="Y3" s="2"/>
      <c r="Z3" s="2"/>
    </row>
    <row r="4" spans="2:26" x14ac:dyDescent="0.25">
      <c r="B4" s="27">
        <v>1</v>
      </c>
      <c r="C4" s="28" t="s">
        <v>8</v>
      </c>
      <c r="D4" s="29">
        <v>0</v>
      </c>
      <c r="E4" s="30" t="s">
        <v>6</v>
      </c>
      <c r="F4" s="31" t="e">
        <f>10^((E4-41.284)/(-3.2125))</f>
        <v>#VALUE!</v>
      </c>
      <c r="G4" s="32"/>
      <c r="H4" s="33" t="e">
        <f>F4/G$5</f>
        <v>#VALUE!</v>
      </c>
      <c r="K4" s="27">
        <v>1</v>
      </c>
      <c r="L4" s="28" t="s">
        <v>8</v>
      </c>
      <c r="M4" s="29">
        <v>0</v>
      </c>
      <c r="N4" s="30"/>
      <c r="O4" s="31"/>
      <c r="P4" s="32"/>
      <c r="Q4" s="33"/>
      <c r="Y4" s="2"/>
      <c r="Z4" s="2"/>
    </row>
    <row r="5" spans="2:26" x14ac:dyDescent="0.25">
      <c r="B5" s="34">
        <v>2</v>
      </c>
      <c r="C5" s="9" t="s">
        <v>8</v>
      </c>
      <c r="D5" s="7">
        <v>0</v>
      </c>
      <c r="E5" s="1">
        <v>36.82</v>
      </c>
      <c r="F5" s="6">
        <f t="shared" ref="F5:F68" si="0">10^((E5-41.284)/(-3.2125))</f>
        <v>24.522908880481904</v>
      </c>
      <c r="G5" s="21">
        <f>AVERAGE(F5:F7)</f>
        <v>41.688608335544174</v>
      </c>
      <c r="H5" s="35">
        <f>F5/G$5</f>
        <v>0.5882400458921867</v>
      </c>
      <c r="K5" s="34">
        <v>2</v>
      </c>
      <c r="L5" s="9" t="s">
        <v>8</v>
      </c>
      <c r="M5" s="7">
        <v>0</v>
      </c>
      <c r="N5" s="1"/>
      <c r="O5" s="6"/>
      <c r="P5" s="21"/>
      <c r="Q5" s="35"/>
      <c r="Y5" s="2"/>
      <c r="Z5" s="2"/>
    </row>
    <row r="6" spans="2:26" x14ac:dyDescent="0.25">
      <c r="B6" s="34">
        <v>3</v>
      </c>
      <c r="C6" s="9" t="s">
        <v>8</v>
      </c>
      <c r="D6" s="7">
        <v>0</v>
      </c>
      <c r="E6" s="1">
        <v>35</v>
      </c>
      <c r="F6" s="6">
        <f t="shared" si="0"/>
        <v>90.387619645763749</v>
      </c>
      <c r="G6" s="21"/>
      <c r="H6" s="35">
        <f>F6/G$5</f>
        <v>2.1681611177386859</v>
      </c>
      <c r="K6" s="34">
        <v>3</v>
      </c>
      <c r="L6" s="9" t="s">
        <v>8</v>
      </c>
      <c r="M6" s="7">
        <v>0</v>
      </c>
      <c r="N6" s="1"/>
      <c r="O6" s="6"/>
      <c r="P6" s="21"/>
      <c r="Q6" s="35"/>
      <c r="Y6" s="2"/>
      <c r="Z6" s="2"/>
    </row>
    <row r="7" spans="2:26" ht="15.75" thickBot="1" x14ac:dyDescent="0.3">
      <c r="B7" s="36">
        <v>4</v>
      </c>
      <c r="C7" s="37" t="s">
        <v>8</v>
      </c>
      <c r="D7" s="38">
        <v>0</v>
      </c>
      <c r="E7" s="39">
        <v>38.049999999999997</v>
      </c>
      <c r="F7" s="40">
        <f t="shared" si="0"/>
        <v>10.155296480386861</v>
      </c>
      <c r="G7" s="41"/>
      <c r="H7" s="42">
        <f>F7/G$5</f>
        <v>0.24359883636912727</v>
      </c>
      <c r="K7" s="36">
        <v>4</v>
      </c>
      <c r="L7" s="37" t="s">
        <v>8</v>
      </c>
      <c r="M7" s="38">
        <v>0</v>
      </c>
      <c r="N7" s="39"/>
      <c r="O7" s="40"/>
      <c r="P7" s="41"/>
      <c r="Q7" s="42"/>
      <c r="Y7" s="2"/>
      <c r="Z7" s="2"/>
    </row>
    <row r="8" spans="2:26" x14ac:dyDescent="0.25">
      <c r="B8" s="27">
        <v>5</v>
      </c>
      <c r="C8" s="43" t="s">
        <v>9</v>
      </c>
      <c r="D8" s="29">
        <v>0</v>
      </c>
      <c r="E8" s="30">
        <v>38.67</v>
      </c>
      <c r="F8" s="31">
        <f t="shared" si="0"/>
        <v>6.5117316977220696</v>
      </c>
      <c r="G8" s="44"/>
      <c r="H8" s="33">
        <f>F8/G$9</f>
        <v>0.38287902571955651</v>
      </c>
      <c r="K8" s="27">
        <v>5</v>
      </c>
      <c r="L8" s="43" t="s">
        <v>9</v>
      </c>
      <c r="M8" s="29">
        <v>0</v>
      </c>
      <c r="N8" s="30"/>
      <c r="O8" s="31"/>
      <c r="P8" s="44"/>
      <c r="Q8" s="33"/>
      <c r="Y8" s="2"/>
      <c r="Z8" s="2"/>
    </row>
    <row r="9" spans="2:26" x14ac:dyDescent="0.25">
      <c r="B9" s="34">
        <v>6</v>
      </c>
      <c r="C9" s="10" t="s">
        <v>9</v>
      </c>
      <c r="D9" s="7">
        <v>0</v>
      </c>
      <c r="E9" s="1" t="s">
        <v>6</v>
      </c>
      <c r="F9" s="6" t="e">
        <f t="shared" si="0"/>
        <v>#VALUE!</v>
      </c>
      <c r="G9" s="21">
        <f>AVERAGE(F8,F10)</f>
        <v>17.00728235370002</v>
      </c>
      <c r="H9" s="35" t="e">
        <f>F9/G$9</f>
        <v>#VALUE!</v>
      </c>
      <c r="K9" s="34">
        <v>6</v>
      </c>
      <c r="L9" s="10" t="s">
        <v>9</v>
      </c>
      <c r="M9" s="7">
        <v>0</v>
      </c>
      <c r="N9" s="1"/>
      <c r="O9" s="6"/>
      <c r="P9" s="21"/>
      <c r="Q9" s="35"/>
      <c r="Y9" s="2"/>
      <c r="Z9" s="2"/>
    </row>
    <row r="10" spans="2:26" x14ac:dyDescent="0.25">
      <c r="B10" s="34">
        <v>7</v>
      </c>
      <c r="C10" s="10" t="s">
        <v>9</v>
      </c>
      <c r="D10" s="7">
        <v>0</v>
      </c>
      <c r="E10" s="1">
        <v>36.659999999999997</v>
      </c>
      <c r="F10" s="6">
        <f t="shared" si="0"/>
        <v>27.502833009677971</v>
      </c>
      <c r="G10" s="21"/>
      <c r="H10" s="35">
        <f>F10/G$9</f>
        <v>1.6171209742804435</v>
      </c>
      <c r="K10" s="34">
        <v>7</v>
      </c>
      <c r="L10" s="10" t="s">
        <v>9</v>
      </c>
      <c r="M10" s="7">
        <v>0</v>
      </c>
      <c r="N10" s="1"/>
      <c r="O10" s="6"/>
      <c r="P10" s="21"/>
      <c r="Q10" s="35"/>
      <c r="Y10" s="2"/>
      <c r="Z10" s="2"/>
    </row>
    <row r="11" spans="2:26" ht="15.75" thickBot="1" x14ac:dyDescent="0.3">
      <c r="B11" s="36">
        <v>8</v>
      </c>
      <c r="C11" s="45" t="s">
        <v>9</v>
      </c>
      <c r="D11" s="38">
        <v>0</v>
      </c>
      <c r="E11" s="39" t="s">
        <v>6</v>
      </c>
      <c r="F11" s="40" t="e">
        <f t="shared" si="0"/>
        <v>#VALUE!</v>
      </c>
      <c r="G11" s="41"/>
      <c r="H11" s="42" t="e">
        <f>F11/G$9</f>
        <v>#VALUE!</v>
      </c>
      <c r="K11" s="36">
        <v>8</v>
      </c>
      <c r="L11" s="45" t="s">
        <v>9</v>
      </c>
      <c r="M11" s="38">
        <v>0</v>
      </c>
      <c r="N11" s="39"/>
      <c r="O11" s="40"/>
      <c r="P11" s="41"/>
      <c r="Q11" s="42"/>
      <c r="Y11" s="2"/>
      <c r="Z11" s="2"/>
    </row>
    <row r="12" spans="2:26" x14ac:dyDescent="0.25">
      <c r="B12" s="27">
        <v>9</v>
      </c>
      <c r="C12" s="43" t="s">
        <v>10</v>
      </c>
      <c r="D12" s="29">
        <v>0</v>
      </c>
      <c r="E12" s="30">
        <v>31.82</v>
      </c>
      <c r="F12" s="31">
        <f t="shared" si="0"/>
        <v>883.06407669562975</v>
      </c>
      <c r="G12" s="32"/>
      <c r="H12" s="33">
        <f>F12/G$13</f>
        <v>0.8946613083121927</v>
      </c>
      <c r="K12" s="27">
        <v>9</v>
      </c>
      <c r="L12" s="43" t="s">
        <v>10</v>
      </c>
      <c r="M12" s="29">
        <v>0</v>
      </c>
      <c r="N12" s="30"/>
      <c r="O12" s="31"/>
      <c r="P12" s="32"/>
      <c r="Q12" s="33"/>
      <c r="Y12" s="2"/>
      <c r="Z12" s="2"/>
    </row>
    <row r="13" spans="2:26" x14ac:dyDescent="0.25">
      <c r="B13" s="34">
        <v>10</v>
      </c>
      <c r="C13" s="10" t="s">
        <v>10</v>
      </c>
      <c r="D13" s="7">
        <v>0</v>
      </c>
      <c r="E13" s="1">
        <v>33.450000000000003</v>
      </c>
      <c r="F13" s="6">
        <f t="shared" si="0"/>
        <v>274.53594948230068</v>
      </c>
      <c r="G13" s="21">
        <f>AVERAGE(F12:F15)</f>
        <v>987.03729388002535</v>
      </c>
      <c r="H13" s="35">
        <f>F13/G$13</f>
        <v>0.27814141490348854</v>
      </c>
      <c r="K13" s="34">
        <v>10</v>
      </c>
      <c r="L13" s="10" t="s">
        <v>10</v>
      </c>
      <c r="M13" s="7">
        <v>0</v>
      </c>
      <c r="N13" s="1"/>
      <c r="O13" s="6"/>
      <c r="P13" s="21"/>
      <c r="Q13" s="35"/>
      <c r="Y13" s="2"/>
      <c r="Z13" s="2"/>
    </row>
    <row r="14" spans="2:26" x14ac:dyDescent="0.25">
      <c r="B14" s="34">
        <v>11</v>
      </c>
      <c r="C14" s="10" t="s">
        <v>10</v>
      </c>
      <c r="D14" s="7">
        <v>0</v>
      </c>
      <c r="E14" s="1">
        <v>32.71</v>
      </c>
      <c r="F14" s="6">
        <f t="shared" si="0"/>
        <v>466.60503017942278</v>
      </c>
      <c r="G14" s="21"/>
      <c r="H14" s="35">
        <f>F14/G$13</f>
        <v>0.47273292820092649</v>
      </c>
      <c r="K14" s="34">
        <v>11</v>
      </c>
      <c r="L14" s="10" t="s">
        <v>10</v>
      </c>
      <c r="M14" s="7">
        <v>0</v>
      </c>
      <c r="N14" s="1"/>
      <c r="O14" s="6"/>
      <c r="P14" s="21"/>
      <c r="Q14" s="35"/>
      <c r="Y14" s="2"/>
      <c r="Z14" s="2"/>
    </row>
    <row r="15" spans="2:26" ht="15.75" thickBot="1" x14ac:dyDescent="0.3">
      <c r="B15" s="36">
        <v>12</v>
      </c>
      <c r="C15" s="45" t="s">
        <v>10</v>
      </c>
      <c r="D15" s="38">
        <v>0</v>
      </c>
      <c r="E15" s="39">
        <v>30.47</v>
      </c>
      <c r="F15" s="40">
        <f t="shared" si="0"/>
        <v>2323.9441191627484</v>
      </c>
      <c r="G15" s="41"/>
      <c r="H15" s="42">
        <f>F15/G$13</f>
        <v>2.3544643485833925</v>
      </c>
      <c r="K15" s="36">
        <v>12</v>
      </c>
      <c r="L15" s="45" t="s">
        <v>10</v>
      </c>
      <c r="M15" s="38">
        <v>0</v>
      </c>
      <c r="N15" s="39"/>
      <c r="O15" s="40"/>
      <c r="P15" s="41"/>
      <c r="Q15" s="42"/>
      <c r="Y15" s="2"/>
      <c r="Z15" s="2"/>
    </row>
    <row r="16" spans="2:26" x14ac:dyDescent="0.25">
      <c r="B16" s="27">
        <v>13</v>
      </c>
      <c r="C16" s="50" t="s">
        <v>11</v>
      </c>
      <c r="D16" s="29">
        <v>0</v>
      </c>
      <c r="E16" s="30">
        <v>37.9</v>
      </c>
      <c r="F16" s="31">
        <f t="shared" si="0"/>
        <v>11.307984746912767</v>
      </c>
      <c r="G16" s="32"/>
      <c r="H16" s="33">
        <f>F16/G$17</f>
        <v>0.39095102306359009</v>
      </c>
      <c r="K16" s="27">
        <v>13</v>
      </c>
      <c r="L16" s="50" t="s">
        <v>11</v>
      </c>
      <c r="M16" s="29">
        <v>0</v>
      </c>
      <c r="N16" s="30"/>
      <c r="O16" s="31"/>
      <c r="P16" s="32"/>
      <c r="Q16" s="33"/>
      <c r="Y16" s="2"/>
      <c r="Z16" s="2"/>
    </row>
    <row r="17" spans="2:26" x14ac:dyDescent="0.25">
      <c r="B17" s="34">
        <v>14</v>
      </c>
      <c r="C17" s="11" t="s">
        <v>11</v>
      </c>
      <c r="D17" s="7">
        <v>0</v>
      </c>
      <c r="E17" s="1">
        <v>37.89</v>
      </c>
      <c r="F17" s="6">
        <f t="shared" si="0"/>
        <v>11.38932679744803</v>
      </c>
      <c r="G17" s="21">
        <f>AVERAGE(F16,F17,F19)</f>
        <v>28.92430018036676</v>
      </c>
      <c r="H17" s="35">
        <f>F17/G$17</f>
        <v>0.39376326225444441</v>
      </c>
      <c r="K17" s="34">
        <v>14</v>
      </c>
      <c r="L17" s="11" t="s">
        <v>11</v>
      </c>
      <c r="M17" s="7">
        <v>0</v>
      </c>
      <c r="N17" s="1"/>
      <c r="O17" s="6"/>
      <c r="P17" s="21"/>
      <c r="Q17" s="35"/>
      <c r="Y17" s="2"/>
      <c r="Z17" s="2"/>
    </row>
    <row r="18" spans="2:26" x14ac:dyDescent="0.25">
      <c r="B18" s="34">
        <v>15</v>
      </c>
      <c r="C18" s="11" t="s">
        <v>11</v>
      </c>
      <c r="D18" s="7">
        <v>0</v>
      </c>
      <c r="E18" s="1" t="s">
        <v>6</v>
      </c>
      <c r="F18" s="6" t="e">
        <f t="shared" si="0"/>
        <v>#VALUE!</v>
      </c>
      <c r="G18" s="21"/>
      <c r="H18" s="35" t="e">
        <f>F18/G$17</f>
        <v>#VALUE!</v>
      </c>
      <c r="K18" s="34">
        <v>15</v>
      </c>
      <c r="L18" s="11" t="s">
        <v>11</v>
      </c>
      <c r="M18" s="7">
        <v>0</v>
      </c>
      <c r="N18" s="1"/>
      <c r="O18" s="6"/>
      <c r="P18" s="21"/>
      <c r="Q18" s="35"/>
      <c r="Y18" s="2"/>
      <c r="Z18" s="2"/>
    </row>
    <row r="19" spans="2:26" ht="15.75" thickBot="1" x14ac:dyDescent="0.3">
      <c r="B19" s="36">
        <v>16</v>
      </c>
      <c r="C19" s="51" t="s">
        <v>11</v>
      </c>
      <c r="D19" s="38">
        <v>0</v>
      </c>
      <c r="E19" s="39">
        <v>35.479999999999997</v>
      </c>
      <c r="F19" s="40">
        <f t="shared" si="0"/>
        <v>64.075588996739484</v>
      </c>
      <c r="G19" s="41"/>
      <c r="H19" s="42">
        <f>F19/G$17</f>
        <v>2.2152857146819653</v>
      </c>
      <c r="K19" s="36">
        <v>16</v>
      </c>
      <c r="L19" s="51" t="s">
        <v>11</v>
      </c>
      <c r="M19" s="38">
        <v>0</v>
      </c>
      <c r="N19" s="39"/>
      <c r="O19" s="40"/>
      <c r="P19" s="41"/>
      <c r="Q19" s="42"/>
      <c r="Y19" s="2"/>
      <c r="Z19" s="2"/>
    </row>
    <row r="20" spans="2:26" x14ac:dyDescent="0.25">
      <c r="B20" s="27">
        <v>17</v>
      </c>
      <c r="C20" s="52" t="s">
        <v>12</v>
      </c>
      <c r="D20" s="29">
        <v>0</v>
      </c>
      <c r="E20" s="30">
        <v>28.09</v>
      </c>
      <c r="F20" s="31">
        <f t="shared" si="0"/>
        <v>12796.220410869093</v>
      </c>
      <c r="G20" s="32"/>
      <c r="H20" s="33">
        <f>F20/G$21</f>
        <v>1.0722057697662033</v>
      </c>
      <c r="K20" s="27">
        <v>17</v>
      </c>
      <c r="L20" s="52" t="s">
        <v>12</v>
      </c>
      <c r="M20" s="29">
        <v>0</v>
      </c>
      <c r="N20" s="30"/>
      <c r="O20" s="31"/>
      <c r="P20" s="32"/>
      <c r="Q20" s="33"/>
      <c r="Y20" s="2"/>
      <c r="Z20" s="2"/>
    </row>
    <row r="21" spans="2:26" x14ac:dyDescent="0.25">
      <c r="B21" s="34">
        <v>18</v>
      </c>
      <c r="C21" s="12" t="s">
        <v>12</v>
      </c>
      <c r="D21" s="7">
        <v>0</v>
      </c>
      <c r="E21" s="1">
        <v>29.77</v>
      </c>
      <c r="F21" s="6">
        <f t="shared" si="0"/>
        <v>3838.1727135991509</v>
      </c>
      <c r="G21" s="21">
        <f>AVERAGE(F20:F23)</f>
        <v>11934.481954577932</v>
      </c>
      <c r="H21" s="35">
        <f>F21/G$21</f>
        <v>0.32160362956742095</v>
      </c>
      <c r="K21" s="34">
        <v>18</v>
      </c>
      <c r="L21" s="12" t="s">
        <v>12</v>
      </c>
      <c r="M21" s="7">
        <v>0</v>
      </c>
      <c r="N21" s="1"/>
      <c r="O21" s="6"/>
      <c r="P21" s="21"/>
      <c r="Q21" s="35"/>
      <c r="Y21" s="2"/>
      <c r="Z21" s="2"/>
    </row>
    <row r="22" spans="2:26" x14ac:dyDescent="0.25">
      <c r="B22" s="34">
        <v>19</v>
      </c>
      <c r="C22" s="12" t="s">
        <v>12</v>
      </c>
      <c r="D22" s="7">
        <v>0</v>
      </c>
      <c r="E22" s="1">
        <v>31.29</v>
      </c>
      <c r="F22" s="6">
        <f t="shared" si="0"/>
        <v>1291.1382956246389</v>
      </c>
      <c r="G22" s="21"/>
      <c r="H22" s="35">
        <f>F22/G$21</f>
        <v>0.10818553335944112</v>
      </c>
      <c r="K22" s="34">
        <v>19</v>
      </c>
      <c r="L22" s="12" t="s">
        <v>12</v>
      </c>
      <c r="M22" s="7">
        <v>0</v>
      </c>
      <c r="N22" s="1"/>
      <c r="O22" s="6"/>
      <c r="P22" s="21"/>
      <c r="Q22" s="35"/>
      <c r="Y22" s="2"/>
      <c r="Z22" s="2"/>
    </row>
    <row r="23" spans="2:26" ht="15.75" thickBot="1" x14ac:dyDescent="0.3">
      <c r="B23" s="36">
        <v>20</v>
      </c>
      <c r="C23" s="53" t="s">
        <v>12</v>
      </c>
      <c r="D23" s="38">
        <v>0</v>
      </c>
      <c r="E23" s="39">
        <v>26.91</v>
      </c>
      <c r="F23" s="40">
        <f t="shared" si="0"/>
        <v>29812.396398218843</v>
      </c>
      <c r="G23" s="41"/>
      <c r="H23" s="42">
        <f>F23/G$21</f>
        <v>2.4980050673069347</v>
      </c>
      <c r="K23" s="36">
        <v>20</v>
      </c>
      <c r="L23" s="53" t="s">
        <v>12</v>
      </c>
      <c r="M23" s="38">
        <v>0</v>
      </c>
      <c r="N23" s="39"/>
      <c r="O23" s="40"/>
      <c r="P23" s="41"/>
      <c r="Q23" s="42"/>
      <c r="Y23" s="2"/>
      <c r="Z23" s="2"/>
    </row>
    <row r="24" spans="2:26" x14ac:dyDescent="0.25">
      <c r="B24" s="27">
        <v>21</v>
      </c>
      <c r="C24" s="56" t="s">
        <v>13</v>
      </c>
      <c r="D24" s="29">
        <v>0</v>
      </c>
      <c r="E24" s="30">
        <v>34.01</v>
      </c>
      <c r="F24" s="31">
        <f t="shared" si="0"/>
        <v>183.77234437550135</v>
      </c>
      <c r="G24" s="32"/>
      <c r="H24" s="33">
        <f>F24/G$25</f>
        <v>0.57948765499959731</v>
      </c>
      <c r="K24" s="27">
        <v>21</v>
      </c>
      <c r="L24" s="56" t="s">
        <v>13</v>
      </c>
      <c r="M24" s="29">
        <v>0</v>
      </c>
      <c r="N24" s="30"/>
      <c r="O24" s="31"/>
      <c r="P24" s="32"/>
      <c r="Q24" s="33"/>
      <c r="Y24" s="2"/>
      <c r="Z24" s="2"/>
    </row>
    <row r="25" spans="2:26" x14ac:dyDescent="0.25">
      <c r="B25" s="34">
        <v>22</v>
      </c>
      <c r="C25" s="13" t="s">
        <v>13</v>
      </c>
      <c r="D25" s="7">
        <v>0</v>
      </c>
      <c r="E25" s="1">
        <v>33.590000000000003</v>
      </c>
      <c r="F25" s="6">
        <f t="shared" si="0"/>
        <v>248.32443456329466</v>
      </c>
      <c r="G25" s="21">
        <f>AVERAGE(F24:F27)</f>
        <v>317.1290066146949</v>
      </c>
      <c r="H25" s="35">
        <f>F25/G$25</f>
        <v>0.78303917138996892</v>
      </c>
      <c r="K25" s="34">
        <v>22</v>
      </c>
      <c r="L25" s="13" t="s">
        <v>13</v>
      </c>
      <c r="M25" s="7">
        <v>0</v>
      </c>
      <c r="N25" s="1"/>
      <c r="O25" s="6"/>
      <c r="P25" s="21"/>
      <c r="Q25" s="35"/>
      <c r="Y25" s="2"/>
      <c r="Z25" s="2"/>
    </row>
    <row r="26" spans="2:26" x14ac:dyDescent="0.25">
      <c r="B26" s="34">
        <v>23</v>
      </c>
      <c r="C26" s="13" t="s">
        <v>13</v>
      </c>
      <c r="D26" s="7">
        <v>0</v>
      </c>
      <c r="E26" s="1">
        <v>32.56</v>
      </c>
      <c r="F26" s="6">
        <f t="shared" si="0"/>
        <v>519.56755514642407</v>
      </c>
      <c r="G26" s="21"/>
      <c r="H26" s="35">
        <f>F26/G$25</f>
        <v>1.6383476260741034</v>
      </c>
      <c r="K26" s="34">
        <v>23</v>
      </c>
      <c r="L26" s="13" t="s">
        <v>13</v>
      </c>
      <c r="M26" s="7">
        <v>0</v>
      </c>
      <c r="N26" s="1"/>
      <c r="O26" s="6"/>
      <c r="P26" s="21"/>
      <c r="Q26" s="35"/>
      <c r="Y26" s="2"/>
      <c r="Z26" s="2"/>
    </row>
    <row r="27" spans="2:26" ht="15.75" thickBot="1" x14ac:dyDescent="0.3">
      <c r="B27" s="36">
        <v>24</v>
      </c>
      <c r="C27" s="57" t="s">
        <v>13</v>
      </c>
      <c r="D27" s="38">
        <v>0</v>
      </c>
      <c r="E27" s="39">
        <v>33.25</v>
      </c>
      <c r="F27" s="40">
        <f t="shared" si="0"/>
        <v>316.8516923735595</v>
      </c>
      <c r="G27" s="41"/>
      <c r="H27" s="42">
        <f>F27/G$25</f>
        <v>0.99912554753633009</v>
      </c>
      <c r="K27" s="36">
        <v>24</v>
      </c>
      <c r="L27" s="57" t="s">
        <v>13</v>
      </c>
      <c r="M27" s="38">
        <v>0</v>
      </c>
      <c r="N27" s="39"/>
      <c r="O27" s="40"/>
      <c r="P27" s="41"/>
      <c r="Q27" s="42"/>
      <c r="Y27" s="2"/>
      <c r="Z27" s="2"/>
    </row>
    <row r="28" spans="2:26" x14ac:dyDescent="0.25">
      <c r="B28" s="27">
        <v>25</v>
      </c>
      <c r="C28" s="54" t="s">
        <v>14</v>
      </c>
      <c r="D28" s="29">
        <v>0</v>
      </c>
      <c r="E28" s="30">
        <v>32</v>
      </c>
      <c r="F28" s="31">
        <f t="shared" si="0"/>
        <v>776.17757207725549</v>
      </c>
      <c r="G28" s="32"/>
      <c r="H28" s="33">
        <f>F28/G$29</f>
        <v>0.74815656024537947</v>
      </c>
      <c r="K28" s="27">
        <v>25</v>
      </c>
      <c r="L28" s="54" t="s">
        <v>14</v>
      </c>
      <c r="M28" s="29">
        <v>0</v>
      </c>
      <c r="N28" s="30"/>
      <c r="O28" s="31"/>
      <c r="P28" s="32"/>
      <c r="Q28" s="33"/>
      <c r="Y28" s="2"/>
      <c r="Z28" s="2"/>
    </row>
    <row r="29" spans="2:26" x14ac:dyDescent="0.25">
      <c r="B29" s="34">
        <v>26</v>
      </c>
      <c r="C29" s="14" t="s">
        <v>14</v>
      </c>
      <c r="D29" s="7">
        <v>0</v>
      </c>
      <c r="E29" s="1">
        <v>31.34</v>
      </c>
      <c r="F29" s="6">
        <f t="shared" si="0"/>
        <v>1245.6859333944474</v>
      </c>
      <c r="G29" s="21">
        <f>AVERAGE(F28:F31)</f>
        <v>1037.4534065740006</v>
      </c>
      <c r="H29" s="35">
        <f>F29/G$29</f>
        <v>1.2007150639257107</v>
      </c>
      <c r="K29" s="34">
        <v>26</v>
      </c>
      <c r="L29" s="14" t="s">
        <v>14</v>
      </c>
      <c r="M29" s="7">
        <v>0</v>
      </c>
      <c r="N29" s="1"/>
      <c r="O29" s="6"/>
      <c r="P29" s="21"/>
      <c r="Q29" s="35"/>
      <c r="Y29" s="2"/>
      <c r="Z29" s="2"/>
    </row>
    <row r="30" spans="2:26" x14ac:dyDescent="0.25">
      <c r="B30" s="34">
        <v>27</v>
      </c>
      <c r="C30" s="14" t="s">
        <v>14</v>
      </c>
      <c r="D30" s="7">
        <v>0</v>
      </c>
      <c r="E30" s="1">
        <v>31.85</v>
      </c>
      <c r="F30" s="6">
        <f t="shared" si="0"/>
        <v>864.27847408459297</v>
      </c>
      <c r="G30" s="21"/>
      <c r="H30" s="35">
        <f>F30/G$29</f>
        <v>0.83307690601615925</v>
      </c>
      <c r="K30" s="34">
        <v>27</v>
      </c>
      <c r="L30" s="14" t="s">
        <v>14</v>
      </c>
      <c r="M30" s="7">
        <v>0</v>
      </c>
      <c r="N30" s="1"/>
      <c r="O30" s="6"/>
      <c r="P30" s="21"/>
      <c r="Q30" s="35"/>
      <c r="Y30" s="2"/>
      <c r="Z30" s="2"/>
    </row>
    <row r="31" spans="2:26" ht="15.75" thickBot="1" x14ac:dyDescent="0.3">
      <c r="B31" s="36">
        <v>28</v>
      </c>
      <c r="C31" s="55" t="s">
        <v>14</v>
      </c>
      <c r="D31" s="38">
        <v>0</v>
      </c>
      <c r="E31" s="39">
        <v>31.32</v>
      </c>
      <c r="F31" s="40">
        <f t="shared" si="0"/>
        <v>1263.6716467397064</v>
      </c>
      <c r="G31" s="41"/>
      <c r="H31" s="42">
        <f>F31/G$29</f>
        <v>1.2180514698127505</v>
      </c>
      <c r="K31" s="36">
        <v>28</v>
      </c>
      <c r="L31" s="55" t="s">
        <v>14</v>
      </c>
      <c r="M31" s="38">
        <v>0</v>
      </c>
      <c r="N31" s="39"/>
      <c r="O31" s="40"/>
      <c r="P31" s="41"/>
      <c r="Q31" s="42"/>
      <c r="Y31" s="2"/>
      <c r="Z31" s="2"/>
    </row>
    <row r="32" spans="2:26" x14ac:dyDescent="0.25">
      <c r="B32" s="27">
        <v>29</v>
      </c>
      <c r="C32" s="58" t="s">
        <v>15</v>
      </c>
      <c r="D32" s="29">
        <v>0</v>
      </c>
      <c r="E32" s="30" t="s">
        <v>6</v>
      </c>
      <c r="F32" s="31" t="e">
        <f t="shared" si="0"/>
        <v>#VALUE!</v>
      </c>
      <c r="G32" s="32"/>
      <c r="H32" s="33" t="e">
        <f>F32/G$33</f>
        <v>#VALUE!</v>
      </c>
      <c r="K32" s="27">
        <v>29</v>
      </c>
      <c r="L32" s="58" t="s">
        <v>15</v>
      </c>
      <c r="M32" s="29">
        <v>0</v>
      </c>
      <c r="N32" s="30"/>
      <c r="O32" s="31"/>
      <c r="P32" s="32"/>
      <c r="Q32" s="33"/>
      <c r="Y32" s="2"/>
      <c r="Z32" s="2"/>
    </row>
    <row r="33" spans="2:26" x14ac:dyDescent="0.25">
      <c r="B33" s="34">
        <v>30</v>
      </c>
      <c r="C33" s="15" t="s">
        <v>15</v>
      </c>
      <c r="D33" s="7">
        <v>0</v>
      </c>
      <c r="E33" s="1" t="s">
        <v>6</v>
      </c>
      <c r="F33" s="6" t="e">
        <f t="shared" si="0"/>
        <v>#VALUE!</v>
      </c>
      <c r="G33" s="21">
        <f>AVERAGE(F35)</f>
        <v>29.546485963631717</v>
      </c>
      <c r="H33" s="35" t="e">
        <f>F33/G$33</f>
        <v>#VALUE!</v>
      </c>
      <c r="K33" s="34">
        <v>30</v>
      </c>
      <c r="L33" s="15" t="s">
        <v>15</v>
      </c>
      <c r="M33" s="7">
        <v>0</v>
      </c>
      <c r="N33" s="1"/>
      <c r="O33" s="6"/>
      <c r="P33" s="21"/>
      <c r="Q33" s="35"/>
      <c r="Y33" s="2"/>
      <c r="Z33" s="2"/>
    </row>
    <row r="34" spans="2:26" x14ac:dyDescent="0.25">
      <c r="B34" s="34">
        <v>31</v>
      </c>
      <c r="C34" s="15" t="s">
        <v>15</v>
      </c>
      <c r="D34" s="7">
        <v>0</v>
      </c>
      <c r="E34" s="1" t="s">
        <v>6</v>
      </c>
      <c r="F34" s="6" t="e">
        <f t="shared" si="0"/>
        <v>#VALUE!</v>
      </c>
      <c r="G34" s="21"/>
      <c r="H34" s="35" t="e">
        <f>F34/G$33</f>
        <v>#VALUE!</v>
      </c>
      <c r="K34" s="34">
        <v>31</v>
      </c>
      <c r="L34" s="15" t="s">
        <v>15</v>
      </c>
      <c r="M34" s="7">
        <v>0</v>
      </c>
      <c r="N34" s="1"/>
      <c r="O34" s="6"/>
      <c r="P34" s="21"/>
      <c r="Q34" s="35"/>
      <c r="Y34" s="2"/>
      <c r="Z34" s="2"/>
    </row>
    <row r="35" spans="2:26" ht="15.75" thickBot="1" x14ac:dyDescent="0.3">
      <c r="B35" s="36">
        <v>32</v>
      </c>
      <c r="C35" s="59" t="s">
        <v>15</v>
      </c>
      <c r="D35" s="38">
        <v>0</v>
      </c>
      <c r="E35" s="39">
        <v>36.56</v>
      </c>
      <c r="F35" s="40">
        <f t="shared" si="0"/>
        <v>29.546485963631717</v>
      </c>
      <c r="G35" s="41"/>
      <c r="H35" s="42">
        <f>F35/G$33</f>
        <v>1</v>
      </c>
      <c r="K35" s="36">
        <v>32</v>
      </c>
      <c r="L35" s="59" t="s">
        <v>15</v>
      </c>
      <c r="M35" s="38">
        <v>0</v>
      </c>
      <c r="N35" s="39"/>
      <c r="O35" s="40"/>
      <c r="P35" s="41"/>
      <c r="Q35" s="42"/>
      <c r="Y35" s="2"/>
      <c r="Z35" s="2"/>
    </row>
    <row r="36" spans="2:26" ht="15.75" thickBot="1" x14ac:dyDescent="0.3">
      <c r="B36" s="27">
        <v>33</v>
      </c>
      <c r="C36" s="60" t="s">
        <v>16</v>
      </c>
      <c r="D36" s="29">
        <v>0</v>
      </c>
      <c r="E36" s="30"/>
      <c r="F36" s="31"/>
      <c r="G36" s="32"/>
      <c r="H36" s="33"/>
      <c r="K36" s="27">
        <v>33</v>
      </c>
      <c r="L36" s="60" t="s">
        <v>16</v>
      </c>
      <c r="M36" s="29">
        <v>0</v>
      </c>
      <c r="N36" s="30">
        <v>34.71</v>
      </c>
      <c r="O36" s="31">
        <f t="shared" ref="O36:O43" si="1">10^((N36-37.809)/(-3.7905))</f>
        <v>6.5700737014279955</v>
      </c>
      <c r="P36" s="32"/>
      <c r="Q36" s="33">
        <f>O36/P$38</f>
        <v>0.10905277844839119</v>
      </c>
      <c r="Y36" s="2"/>
      <c r="Z36" s="2"/>
    </row>
    <row r="37" spans="2:26" ht="15.75" thickBot="1" x14ac:dyDescent="0.3">
      <c r="B37" s="34">
        <v>34</v>
      </c>
      <c r="C37" s="16" t="s">
        <v>16</v>
      </c>
      <c r="D37" s="7">
        <v>0</v>
      </c>
      <c r="E37" s="1"/>
      <c r="F37" s="6"/>
      <c r="G37" s="21"/>
      <c r="H37" s="35"/>
      <c r="K37" s="34">
        <v>34</v>
      </c>
      <c r="L37" s="16" t="s">
        <v>16</v>
      </c>
      <c r="M37" s="7">
        <v>0</v>
      </c>
      <c r="N37" s="1">
        <v>35.69</v>
      </c>
      <c r="O37" s="31">
        <f t="shared" si="1"/>
        <v>3.622673146354527</v>
      </c>
      <c r="P37" s="21"/>
      <c r="Q37" s="33">
        <f t="shared" ref="Q37:Q39" si="2">O37/P$38</f>
        <v>6.0130614963188347E-2</v>
      </c>
      <c r="Y37" s="2"/>
      <c r="Z37" s="2"/>
    </row>
    <row r="38" spans="2:26" ht="15.75" thickBot="1" x14ac:dyDescent="0.3">
      <c r="B38" s="34">
        <v>35</v>
      </c>
      <c r="C38" s="16" t="s">
        <v>16</v>
      </c>
      <c r="D38" s="7">
        <v>0</v>
      </c>
      <c r="E38" s="1"/>
      <c r="F38" s="6"/>
      <c r="G38" s="21"/>
      <c r="H38" s="35"/>
      <c r="K38" s="34">
        <v>35</v>
      </c>
      <c r="L38" s="16" t="s">
        <v>16</v>
      </c>
      <c r="M38" s="7">
        <v>0</v>
      </c>
      <c r="N38" s="1">
        <v>35.04</v>
      </c>
      <c r="O38" s="31">
        <f t="shared" si="1"/>
        <v>5.3766341571889402</v>
      </c>
      <c r="P38" s="21">
        <f>AVERAGE(O36:O39)</f>
        <v>60.246733690854633</v>
      </c>
      <c r="Q38" s="33">
        <f t="shared" si="2"/>
        <v>8.9243579324618322E-2</v>
      </c>
    </row>
    <row r="39" spans="2:26" ht="15.75" thickBot="1" x14ac:dyDescent="0.3">
      <c r="B39" s="36">
        <v>36</v>
      </c>
      <c r="C39" s="61" t="s">
        <v>16</v>
      </c>
      <c r="D39" s="38">
        <v>0</v>
      </c>
      <c r="E39" s="39"/>
      <c r="F39" s="40"/>
      <c r="G39" s="41"/>
      <c r="H39" s="42"/>
      <c r="K39" s="36">
        <v>36</v>
      </c>
      <c r="L39" s="61" t="s">
        <v>16</v>
      </c>
      <c r="M39" s="38">
        <v>0</v>
      </c>
      <c r="N39" s="39">
        <v>28.89</v>
      </c>
      <c r="O39" s="31">
        <f t="shared" si="1"/>
        <v>225.41755375844707</v>
      </c>
      <c r="P39" s="41"/>
      <c r="Q39" s="33">
        <f t="shared" si="2"/>
        <v>3.7415730272638021</v>
      </c>
    </row>
    <row r="40" spans="2:26" ht="15.75" thickBot="1" x14ac:dyDescent="0.3">
      <c r="B40" s="27">
        <v>37</v>
      </c>
      <c r="C40" s="62" t="s">
        <v>1</v>
      </c>
      <c r="D40" s="29">
        <v>0</v>
      </c>
      <c r="E40" s="30" t="s">
        <v>6</v>
      </c>
      <c r="F40" s="31" t="e">
        <f t="shared" si="0"/>
        <v>#VALUE!</v>
      </c>
      <c r="G40" s="32"/>
      <c r="H40" s="33"/>
      <c r="K40" s="27">
        <v>37</v>
      </c>
      <c r="L40" s="62" t="s">
        <v>1</v>
      </c>
      <c r="M40" s="29">
        <v>0</v>
      </c>
      <c r="N40" s="30">
        <v>37.83</v>
      </c>
      <c r="O40" s="31">
        <f t="shared" si="1"/>
        <v>0.98732431774374185</v>
      </c>
      <c r="P40" s="32"/>
      <c r="Q40" s="33"/>
    </row>
    <row r="41" spans="2:26" ht="15.75" thickBot="1" x14ac:dyDescent="0.3">
      <c r="B41" s="34">
        <v>38</v>
      </c>
      <c r="C41" s="17" t="s">
        <v>1</v>
      </c>
      <c r="D41" s="7">
        <v>0</v>
      </c>
      <c r="E41" s="1" t="s">
        <v>6</v>
      </c>
      <c r="F41" s="6" t="e">
        <f t="shared" si="0"/>
        <v>#VALUE!</v>
      </c>
      <c r="G41" s="21"/>
      <c r="H41" s="35"/>
      <c r="K41" s="34">
        <v>38</v>
      </c>
      <c r="L41" s="17" t="s">
        <v>1</v>
      </c>
      <c r="M41" s="7">
        <v>0</v>
      </c>
      <c r="N41" s="1">
        <v>39.32</v>
      </c>
      <c r="O41" s="31">
        <f t="shared" si="1"/>
        <v>0.39936670090469678</v>
      </c>
      <c r="P41" s="21"/>
      <c r="Q41" s="35"/>
    </row>
    <row r="42" spans="2:26" ht="15.75" thickBot="1" x14ac:dyDescent="0.3">
      <c r="B42" s="34">
        <v>39</v>
      </c>
      <c r="C42" s="17" t="s">
        <v>1</v>
      </c>
      <c r="D42" s="7">
        <v>0</v>
      </c>
      <c r="E42" s="1" t="s">
        <v>6</v>
      </c>
      <c r="F42" s="6" t="e">
        <f t="shared" si="0"/>
        <v>#VALUE!</v>
      </c>
      <c r="G42" s="21"/>
      <c r="H42" s="35"/>
      <c r="K42" s="34">
        <v>39</v>
      </c>
      <c r="L42" s="17" t="s">
        <v>1</v>
      </c>
      <c r="M42" s="7">
        <v>0</v>
      </c>
      <c r="N42" s="1">
        <v>38.19</v>
      </c>
      <c r="O42" s="31">
        <f t="shared" si="1"/>
        <v>0.7933878694081864</v>
      </c>
      <c r="P42" s="21"/>
      <c r="Q42" s="35"/>
    </row>
    <row r="43" spans="2:26" ht="15.75" thickBot="1" x14ac:dyDescent="0.3">
      <c r="B43" s="36">
        <v>40</v>
      </c>
      <c r="C43" s="63" t="s">
        <v>1</v>
      </c>
      <c r="D43" s="38">
        <v>0</v>
      </c>
      <c r="E43" s="39" t="s">
        <v>6</v>
      </c>
      <c r="F43" s="40" t="e">
        <f t="shared" si="0"/>
        <v>#VALUE!</v>
      </c>
      <c r="G43" s="41"/>
      <c r="H43" s="42"/>
      <c r="K43" s="36">
        <v>40</v>
      </c>
      <c r="L43" s="63" t="s">
        <v>1</v>
      </c>
      <c r="M43" s="38">
        <v>0</v>
      </c>
      <c r="N43" s="39">
        <v>39.44</v>
      </c>
      <c r="O43" s="31">
        <f t="shared" si="1"/>
        <v>0.37129043225409453</v>
      </c>
      <c r="P43" s="41"/>
      <c r="Q43" s="42"/>
      <c r="Y43" s="2"/>
      <c r="Z43" s="2"/>
    </row>
    <row r="44" spans="2:26" x14ac:dyDescent="0.25">
      <c r="B44" s="27">
        <v>41</v>
      </c>
      <c r="C44" s="28" t="s">
        <v>8</v>
      </c>
      <c r="D44" s="29">
        <v>1</v>
      </c>
      <c r="E44" s="30"/>
      <c r="F44" s="31">
        <f t="shared" si="0"/>
        <v>7096604195528.3418</v>
      </c>
      <c r="G44" s="32"/>
      <c r="H44" s="33"/>
      <c r="K44" s="27">
        <v>41</v>
      </c>
      <c r="L44" s="28" t="s">
        <v>8</v>
      </c>
      <c r="M44" s="29">
        <v>1</v>
      </c>
      <c r="N44" s="30"/>
      <c r="O44" s="31"/>
      <c r="P44" s="32"/>
      <c r="Q44" s="33"/>
      <c r="Y44" s="2"/>
      <c r="Z44" s="2"/>
    </row>
    <row r="45" spans="2:26" x14ac:dyDescent="0.25">
      <c r="B45" s="34">
        <v>42</v>
      </c>
      <c r="C45" s="9" t="s">
        <v>8</v>
      </c>
      <c r="D45" s="7">
        <v>1</v>
      </c>
      <c r="E45" s="1"/>
      <c r="F45" s="6">
        <f t="shared" si="0"/>
        <v>7096604195528.3418</v>
      </c>
      <c r="G45" s="21"/>
      <c r="H45" s="35"/>
      <c r="K45" s="34">
        <v>42</v>
      </c>
      <c r="L45" s="9" t="s">
        <v>8</v>
      </c>
      <c r="M45" s="7">
        <v>1</v>
      </c>
      <c r="N45" s="1"/>
      <c r="O45" s="6"/>
      <c r="P45" s="21"/>
      <c r="Q45" s="35"/>
      <c r="Y45" s="2"/>
      <c r="Z45" s="2"/>
    </row>
    <row r="46" spans="2:26" x14ac:dyDescent="0.25">
      <c r="B46" s="34">
        <v>43</v>
      </c>
      <c r="C46" s="9" t="s">
        <v>8</v>
      </c>
      <c r="D46" s="7">
        <v>1</v>
      </c>
      <c r="E46" s="1"/>
      <c r="F46" s="6">
        <f t="shared" si="0"/>
        <v>7096604195528.3418</v>
      </c>
      <c r="G46" s="21"/>
      <c r="H46" s="35"/>
      <c r="K46" s="34">
        <v>43</v>
      </c>
      <c r="L46" s="9" t="s">
        <v>8</v>
      </c>
      <c r="M46" s="7">
        <v>1</v>
      </c>
      <c r="N46" s="1"/>
      <c r="O46" s="6"/>
      <c r="P46" s="21"/>
      <c r="Q46" s="35"/>
    </row>
    <row r="47" spans="2:26" ht="15.75" thickBot="1" x14ac:dyDescent="0.3">
      <c r="B47" s="36">
        <v>44</v>
      </c>
      <c r="C47" s="37" t="s">
        <v>8</v>
      </c>
      <c r="D47" s="38">
        <v>1</v>
      </c>
      <c r="E47" s="39"/>
      <c r="F47" s="40">
        <f t="shared" si="0"/>
        <v>7096604195528.3418</v>
      </c>
      <c r="G47" s="41"/>
      <c r="H47" s="42"/>
      <c r="K47" s="36">
        <v>44</v>
      </c>
      <c r="L47" s="37" t="s">
        <v>8</v>
      </c>
      <c r="M47" s="38">
        <v>1</v>
      </c>
      <c r="N47" s="39"/>
      <c r="O47" s="40"/>
      <c r="P47" s="41"/>
      <c r="Q47" s="42"/>
    </row>
    <row r="48" spans="2:26" x14ac:dyDescent="0.25">
      <c r="B48" s="27">
        <v>45</v>
      </c>
      <c r="C48" s="43" t="s">
        <v>9</v>
      </c>
      <c r="D48" s="29">
        <v>1</v>
      </c>
      <c r="E48" s="30"/>
      <c r="F48" s="31">
        <f t="shared" si="0"/>
        <v>7096604195528.3418</v>
      </c>
      <c r="G48" s="32"/>
      <c r="H48" s="33"/>
      <c r="K48" s="27">
        <v>45</v>
      </c>
      <c r="L48" s="43" t="s">
        <v>9</v>
      </c>
      <c r="M48" s="29">
        <v>1</v>
      </c>
      <c r="N48" s="30"/>
      <c r="O48" s="31"/>
      <c r="P48" s="32"/>
      <c r="Q48" s="33"/>
    </row>
    <row r="49" spans="2:26" x14ac:dyDescent="0.25">
      <c r="B49" s="34">
        <v>46</v>
      </c>
      <c r="C49" s="10" t="s">
        <v>9</v>
      </c>
      <c r="D49" s="7">
        <v>1</v>
      </c>
      <c r="E49" s="1"/>
      <c r="F49" s="6">
        <f t="shared" si="0"/>
        <v>7096604195528.3418</v>
      </c>
      <c r="G49" s="21"/>
      <c r="H49" s="35"/>
      <c r="K49" s="34">
        <v>46</v>
      </c>
      <c r="L49" s="10" t="s">
        <v>9</v>
      </c>
      <c r="M49" s="7">
        <v>1</v>
      </c>
      <c r="N49" s="1"/>
      <c r="O49" s="6"/>
      <c r="P49" s="21"/>
      <c r="Q49" s="35"/>
    </row>
    <row r="50" spans="2:26" x14ac:dyDescent="0.25">
      <c r="B50" s="34">
        <v>47</v>
      </c>
      <c r="C50" s="10" t="s">
        <v>9</v>
      </c>
      <c r="D50" s="7">
        <v>1</v>
      </c>
      <c r="E50" s="1"/>
      <c r="F50" s="6">
        <f t="shared" si="0"/>
        <v>7096604195528.3418</v>
      </c>
      <c r="G50" s="21"/>
      <c r="H50" s="35"/>
      <c r="K50" s="34">
        <v>47</v>
      </c>
      <c r="L50" s="10" t="s">
        <v>9</v>
      </c>
      <c r="M50" s="7">
        <v>1</v>
      </c>
      <c r="N50" s="1"/>
      <c r="O50" s="6"/>
      <c r="P50" s="21"/>
      <c r="Q50" s="35"/>
    </row>
    <row r="51" spans="2:26" ht="15.75" thickBot="1" x14ac:dyDescent="0.3">
      <c r="B51" s="36">
        <v>48</v>
      </c>
      <c r="C51" s="45" t="s">
        <v>9</v>
      </c>
      <c r="D51" s="38">
        <v>1</v>
      </c>
      <c r="E51" s="39"/>
      <c r="F51" s="40">
        <f t="shared" si="0"/>
        <v>7096604195528.3418</v>
      </c>
      <c r="G51" s="41"/>
      <c r="H51" s="42"/>
      <c r="K51" s="36">
        <v>48</v>
      </c>
      <c r="L51" s="45" t="s">
        <v>9</v>
      </c>
      <c r="M51" s="38">
        <v>1</v>
      </c>
      <c r="N51" s="39"/>
      <c r="O51" s="40"/>
      <c r="P51" s="41"/>
      <c r="Q51" s="42"/>
    </row>
    <row r="52" spans="2:26" x14ac:dyDescent="0.25">
      <c r="B52" s="27">
        <v>49</v>
      </c>
      <c r="C52" s="43" t="s">
        <v>10</v>
      </c>
      <c r="D52" s="29">
        <v>1</v>
      </c>
      <c r="E52" s="30"/>
      <c r="F52" s="31">
        <f t="shared" si="0"/>
        <v>7096604195528.3418</v>
      </c>
      <c r="G52" s="32"/>
      <c r="H52" s="33"/>
      <c r="K52" s="27">
        <v>49</v>
      </c>
      <c r="L52" s="43" t="s">
        <v>10</v>
      </c>
      <c r="M52" s="29">
        <v>1</v>
      </c>
      <c r="N52" s="30"/>
      <c r="O52" s="31"/>
      <c r="P52" s="32"/>
      <c r="Q52" s="33"/>
    </row>
    <row r="53" spans="2:26" x14ac:dyDescent="0.25">
      <c r="B53" s="34">
        <v>50</v>
      </c>
      <c r="C53" s="10" t="s">
        <v>10</v>
      </c>
      <c r="D53" s="7">
        <v>1</v>
      </c>
      <c r="E53" s="1"/>
      <c r="F53" s="6">
        <f t="shared" si="0"/>
        <v>7096604195528.3418</v>
      </c>
      <c r="G53" s="21"/>
      <c r="H53" s="35"/>
      <c r="K53" s="34">
        <v>50</v>
      </c>
      <c r="L53" s="10" t="s">
        <v>10</v>
      </c>
      <c r="M53" s="7">
        <v>1</v>
      </c>
      <c r="N53" s="1"/>
      <c r="O53" s="6"/>
      <c r="P53" s="21"/>
      <c r="Q53" s="35"/>
    </row>
    <row r="54" spans="2:26" x14ac:dyDescent="0.25">
      <c r="B54" s="34">
        <v>51</v>
      </c>
      <c r="C54" s="10" t="s">
        <v>10</v>
      </c>
      <c r="D54" s="7">
        <v>1</v>
      </c>
      <c r="E54" s="1"/>
      <c r="F54" s="6">
        <f t="shared" si="0"/>
        <v>7096604195528.3418</v>
      </c>
      <c r="G54" s="21"/>
      <c r="H54" s="35"/>
      <c r="K54" s="34">
        <v>51</v>
      </c>
      <c r="L54" s="10" t="s">
        <v>10</v>
      </c>
      <c r="M54" s="7">
        <v>1</v>
      </c>
      <c r="N54" s="1"/>
      <c r="O54" s="6"/>
      <c r="P54" s="21"/>
      <c r="Q54" s="35"/>
    </row>
    <row r="55" spans="2:26" ht="15.75" thickBot="1" x14ac:dyDescent="0.3">
      <c r="B55" s="36">
        <v>52</v>
      </c>
      <c r="C55" s="45" t="s">
        <v>10</v>
      </c>
      <c r="D55" s="38">
        <v>1</v>
      </c>
      <c r="E55" s="39"/>
      <c r="F55" s="40">
        <f t="shared" si="0"/>
        <v>7096604195528.3418</v>
      </c>
      <c r="G55" s="41"/>
      <c r="H55" s="42"/>
      <c r="K55" s="36">
        <v>52</v>
      </c>
      <c r="L55" s="45" t="s">
        <v>10</v>
      </c>
      <c r="M55" s="38">
        <v>1</v>
      </c>
      <c r="N55" s="39"/>
      <c r="O55" s="40"/>
      <c r="P55" s="41"/>
      <c r="Q55" s="42"/>
    </row>
    <row r="56" spans="2:26" x14ac:dyDescent="0.25">
      <c r="B56" s="27">
        <v>53</v>
      </c>
      <c r="C56" s="50" t="s">
        <v>11</v>
      </c>
      <c r="D56" s="29">
        <v>1</v>
      </c>
      <c r="E56" s="30"/>
      <c r="F56" s="31">
        <f t="shared" si="0"/>
        <v>7096604195528.3418</v>
      </c>
      <c r="G56" s="32"/>
      <c r="H56" s="33"/>
      <c r="K56" s="27">
        <v>53</v>
      </c>
      <c r="L56" s="50" t="s">
        <v>11</v>
      </c>
      <c r="M56" s="29">
        <v>1</v>
      </c>
      <c r="N56" s="30"/>
      <c r="O56" s="31"/>
      <c r="P56" s="32"/>
      <c r="Q56" s="33"/>
    </row>
    <row r="57" spans="2:26" x14ac:dyDescent="0.25">
      <c r="B57" s="34">
        <v>54</v>
      </c>
      <c r="C57" s="11" t="s">
        <v>11</v>
      </c>
      <c r="D57" s="7">
        <v>1</v>
      </c>
      <c r="E57" s="1"/>
      <c r="F57" s="6">
        <f t="shared" si="0"/>
        <v>7096604195528.3418</v>
      </c>
      <c r="G57" s="21"/>
      <c r="H57" s="35"/>
      <c r="K57" s="34">
        <v>54</v>
      </c>
      <c r="L57" s="11" t="s">
        <v>11</v>
      </c>
      <c r="M57" s="7">
        <v>1</v>
      </c>
      <c r="N57" s="1"/>
      <c r="O57" s="6"/>
      <c r="P57" s="21"/>
      <c r="Q57" s="35"/>
    </row>
    <row r="58" spans="2:26" x14ac:dyDescent="0.25">
      <c r="B58" s="34">
        <v>55</v>
      </c>
      <c r="C58" s="11" t="s">
        <v>11</v>
      </c>
      <c r="D58" s="7">
        <v>1</v>
      </c>
      <c r="E58" s="1"/>
      <c r="F58" s="6">
        <f t="shared" si="0"/>
        <v>7096604195528.3418</v>
      </c>
      <c r="G58" s="21"/>
      <c r="H58" s="35"/>
      <c r="K58" s="34">
        <v>55</v>
      </c>
      <c r="L58" s="11" t="s">
        <v>11</v>
      </c>
      <c r="M58" s="7">
        <v>1</v>
      </c>
      <c r="N58" s="1"/>
      <c r="O58" s="6"/>
      <c r="P58" s="21"/>
      <c r="Q58" s="35"/>
    </row>
    <row r="59" spans="2:26" ht="15.75" thickBot="1" x14ac:dyDescent="0.3">
      <c r="B59" s="36">
        <v>56</v>
      </c>
      <c r="C59" s="51" t="s">
        <v>11</v>
      </c>
      <c r="D59" s="38">
        <v>1</v>
      </c>
      <c r="E59" s="39"/>
      <c r="F59" s="40">
        <f t="shared" si="0"/>
        <v>7096604195528.3418</v>
      </c>
      <c r="G59" s="41"/>
      <c r="H59" s="42"/>
      <c r="K59" s="36">
        <v>56</v>
      </c>
      <c r="L59" s="51" t="s">
        <v>11</v>
      </c>
      <c r="M59" s="38">
        <v>1</v>
      </c>
      <c r="N59" s="39"/>
      <c r="O59" s="40"/>
      <c r="P59" s="41"/>
      <c r="Q59" s="42"/>
      <c r="Y59" s="2"/>
      <c r="Z59" s="2"/>
    </row>
    <row r="60" spans="2:26" x14ac:dyDescent="0.25">
      <c r="B60" s="27">
        <v>57</v>
      </c>
      <c r="C60" s="52" t="s">
        <v>12</v>
      </c>
      <c r="D60" s="29">
        <v>1</v>
      </c>
      <c r="E60" s="30"/>
      <c r="F60" s="31">
        <f t="shared" si="0"/>
        <v>7096604195528.3418</v>
      </c>
      <c r="G60" s="32"/>
      <c r="H60" s="33"/>
      <c r="K60" s="27">
        <v>57</v>
      </c>
      <c r="L60" s="52" t="s">
        <v>12</v>
      </c>
      <c r="M60" s="29">
        <v>1</v>
      </c>
      <c r="N60" s="30"/>
      <c r="O60" s="31"/>
      <c r="P60" s="32"/>
      <c r="Q60" s="33"/>
      <c r="Y60" s="2"/>
      <c r="Z60" s="2"/>
    </row>
    <row r="61" spans="2:26" x14ac:dyDescent="0.25">
      <c r="B61" s="34">
        <v>58</v>
      </c>
      <c r="C61" s="12" t="s">
        <v>12</v>
      </c>
      <c r="D61" s="7">
        <v>1</v>
      </c>
      <c r="E61" s="1"/>
      <c r="F61" s="6">
        <f t="shared" si="0"/>
        <v>7096604195528.3418</v>
      </c>
      <c r="G61" s="21"/>
      <c r="H61" s="35"/>
      <c r="K61" s="34">
        <v>58</v>
      </c>
      <c r="L61" s="12" t="s">
        <v>12</v>
      </c>
      <c r="M61" s="7">
        <v>1</v>
      </c>
      <c r="N61" s="1"/>
      <c r="O61" s="6"/>
      <c r="P61" s="21"/>
      <c r="Q61" s="35"/>
      <c r="Y61" s="2"/>
      <c r="Z61" s="2"/>
    </row>
    <row r="62" spans="2:26" x14ac:dyDescent="0.25">
      <c r="B62" s="34">
        <v>59</v>
      </c>
      <c r="C62" s="12" t="s">
        <v>12</v>
      </c>
      <c r="D62" s="7">
        <v>1</v>
      </c>
      <c r="E62" s="1"/>
      <c r="F62" s="6">
        <f t="shared" si="0"/>
        <v>7096604195528.3418</v>
      </c>
      <c r="G62" s="21"/>
      <c r="H62" s="35"/>
      <c r="K62" s="34">
        <v>59</v>
      </c>
      <c r="L62" s="12" t="s">
        <v>12</v>
      </c>
      <c r="M62" s="7">
        <v>1</v>
      </c>
      <c r="N62" s="1"/>
      <c r="O62" s="6"/>
      <c r="P62" s="21"/>
      <c r="Q62" s="35"/>
    </row>
    <row r="63" spans="2:26" ht="15.75" thickBot="1" x14ac:dyDescent="0.3">
      <c r="B63" s="36">
        <v>60</v>
      </c>
      <c r="C63" s="53" t="s">
        <v>12</v>
      </c>
      <c r="D63" s="38">
        <v>1</v>
      </c>
      <c r="E63" s="39"/>
      <c r="F63" s="40">
        <f t="shared" si="0"/>
        <v>7096604195528.3418</v>
      </c>
      <c r="G63" s="41"/>
      <c r="H63" s="42"/>
      <c r="K63" s="36">
        <v>60</v>
      </c>
      <c r="L63" s="53" t="s">
        <v>12</v>
      </c>
      <c r="M63" s="38">
        <v>1</v>
      </c>
      <c r="N63" s="39"/>
      <c r="O63" s="40"/>
      <c r="P63" s="41"/>
      <c r="Q63" s="42"/>
    </row>
    <row r="64" spans="2:26" x14ac:dyDescent="0.25">
      <c r="B64" s="27">
        <v>61</v>
      </c>
      <c r="C64" s="56" t="s">
        <v>13</v>
      </c>
      <c r="D64" s="29">
        <v>1</v>
      </c>
      <c r="E64" s="30"/>
      <c r="F64" s="31">
        <f t="shared" si="0"/>
        <v>7096604195528.3418</v>
      </c>
      <c r="G64" s="32"/>
      <c r="H64" s="33"/>
      <c r="K64" s="27">
        <v>61</v>
      </c>
      <c r="L64" s="56" t="s">
        <v>13</v>
      </c>
      <c r="M64" s="29">
        <v>1</v>
      </c>
      <c r="N64" s="30"/>
      <c r="O64" s="31"/>
      <c r="P64" s="32"/>
      <c r="Q64" s="33"/>
    </row>
    <row r="65" spans="2:26" x14ac:dyDescent="0.25">
      <c r="B65" s="34">
        <v>62</v>
      </c>
      <c r="C65" s="13" t="s">
        <v>13</v>
      </c>
      <c r="D65" s="7">
        <v>1</v>
      </c>
      <c r="E65" s="1"/>
      <c r="F65" s="6">
        <f t="shared" si="0"/>
        <v>7096604195528.3418</v>
      </c>
      <c r="G65" s="21"/>
      <c r="H65" s="35"/>
      <c r="K65" s="34">
        <v>62</v>
      </c>
      <c r="L65" s="13" t="s">
        <v>13</v>
      </c>
      <c r="M65" s="7">
        <v>1</v>
      </c>
      <c r="N65" s="1"/>
      <c r="O65" s="6"/>
      <c r="P65" s="21"/>
      <c r="Q65" s="35"/>
    </row>
    <row r="66" spans="2:26" x14ac:dyDescent="0.25">
      <c r="B66" s="34">
        <v>63</v>
      </c>
      <c r="C66" s="13" t="s">
        <v>13</v>
      </c>
      <c r="D66" s="7">
        <v>1</v>
      </c>
      <c r="E66" s="1"/>
      <c r="F66" s="6">
        <f t="shared" si="0"/>
        <v>7096604195528.3418</v>
      </c>
      <c r="G66" s="21"/>
      <c r="H66" s="35"/>
      <c r="K66" s="34">
        <v>63</v>
      </c>
      <c r="L66" s="13" t="s">
        <v>13</v>
      </c>
      <c r="M66" s="7">
        <v>1</v>
      </c>
      <c r="N66" s="1"/>
      <c r="O66" s="6"/>
      <c r="P66" s="21"/>
      <c r="Q66" s="35"/>
    </row>
    <row r="67" spans="2:26" ht="15.75" thickBot="1" x14ac:dyDescent="0.3">
      <c r="B67" s="36">
        <v>64</v>
      </c>
      <c r="C67" s="57" t="s">
        <v>13</v>
      </c>
      <c r="D67" s="38">
        <v>1</v>
      </c>
      <c r="E67" s="39"/>
      <c r="F67" s="40">
        <f t="shared" si="0"/>
        <v>7096604195528.3418</v>
      </c>
      <c r="G67" s="41"/>
      <c r="H67" s="42"/>
      <c r="K67" s="36">
        <v>64</v>
      </c>
      <c r="L67" s="57" t="s">
        <v>13</v>
      </c>
      <c r="M67" s="38">
        <v>1</v>
      </c>
      <c r="N67" s="39"/>
      <c r="O67" s="40"/>
      <c r="P67" s="41"/>
      <c r="Q67" s="42"/>
    </row>
    <row r="68" spans="2:26" x14ac:dyDescent="0.25">
      <c r="B68" s="27">
        <v>65</v>
      </c>
      <c r="C68" s="54" t="s">
        <v>14</v>
      </c>
      <c r="D68" s="29">
        <v>1</v>
      </c>
      <c r="E68" s="30"/>
      <c r="F68" s="31">
        <f t="shared" si="0"/>
        <v>7096604195528.3418</v>
      </c>
      <c r="G68" s="32"/>
      <c r="H68" s="33"/>
      <c r="K68" s="27">
        <v>65</v>
      </c>
      <c r="L68" s="54" t="s">
        <v>14</v>
      </c>
      <c r="M68" s="29">
        <v>1</v>
      </c>
      <c r="N68" s="30"/>
      <c r="O68" s="31"/>
      <c r="P68" s="32"/>
      <c r="Q68" s="33"/>
    </row>
    <row r="69" spans="2:26" x14ac:dyDescent="0.25">
      <c r="B69" s="34">
        <v>66</v>
      </c>
      <c r="C69" s="14" t="s">
        <v>14</v>
      </c>
      <c r="D69" s="7">
        <v>1</v>
      </c>
      <c r="E69" s="1"/>
      <c r="F69" s="6">
        <f t="shared" ref="F69:F132" si="3">10^((E69-41.284)/(-3.2125))</f>
        <v>7096604195528.3418</v>
      </c>
      <c r="G69" s="21"/>
      <c r="H69" s="35"/>
      <c r="K69" s="34">
        <v>66</v>
      </c>
      <c r="L69" s="14" t="s">
        <v>14</v>
      </c>
      <c r="M69" s="7">
        <v>1</v>
      </c>
      <c r="N69" s="1"/>
      <c r="O69" s="6"/>
      <c r="P69" s="21"/>
      <c r="Q69" s="35"/>
    </row>
    <row r="70" spans="2:26" x14ac:dyDescent="0.25">
      <c r="B70" s="34">
        <v>67</v>
      </c>
      <c r="C70" s="14" t="s">
        <v>14</v>
      </c>
      <c r="D70" s="7">
        <v>1</v>
      </c>
      <c r="E70" s="1"/>
      <c r="F70" s="6">
        <f t="shared" si="3"/>
        <v>7096604195528.3418</v>
      </c>
      <c r="G70" s="21"/>
      <c r="H70" s="35"/>
      <c r="K70" s="34">
        <v>67</v>
      </c>
      <c r="L70" s="14" t="s">
        <v>14</v>
      </c>
      <c r="M70" s="7">
        <v>1</v>
      </c>
      <c r="N70" s="1"/>
      <c r="O70" s="6"/>
      <c r="P70" s="21"/>
      <c r="Q70" s="35"/>
    </row>
    <row r="71" spans="2:26" ht="15.75" thickBot="1" x14ac:dyDescent="0.3">
      <c r="B71" s="36">
        <v>68</v>
      </c>
      <c r="C71" s="55" t="s">
        <v>14</v>
      </c>
      <c r="D71" s="38">
        <v>1</v>
      </c>
      <c r="E71" s="39"/>
      <c r="F71" s="40">
        <f t="shared" si="3"/>
        <v>7096604195528.3418</v>
      </c>
      <c r="G71" s="41"/>
      <c r="H71" s="42"/>
      <c r="K71" s="36">
        <v>68</v>
      </c>
      <c r="L71" s="55" t="s">
        <v>14</v>
      </c>
      <c r="M71" s="38">
        <v>1</v>
      </c>
      <c r="N71" s="39"/>
      <c r="O71" s="40"/>
      <c r="P71" s="41"/>
      <c r="Q71" s="42"/>
    </row>
    <row r="72" spans="2:26" x14ac:dyDescent="0.25">
      <c r="B72" s="27">
        <v>69</v>
      </c>
      <c r="C72" s="58" t="s">
        <v>15</v>
      </c>
      <c r="D72" s="29">
        <v>1</v>
      </c>
      <c r="E72" s="30"/>
      <c r="F72" s="31">
        <f t="shared" si="3"/>
        <v>7096604195528.3418</v>
      </c>
      <c r="G72" s="32"/>
      <c r="H72" s="33"/>
      <c r="K72" s="27">
        <v>69</v>
      </c>
      <c r="L72" s="58" t="s">
        <v>15</v>
      </c>
      <c r="M72" s="29">
        <v>1</v>
      </c>
      <c r="N72" s="30"/>
      <c r="O72" s="31"/>
      <c r="P72" s="32"/>
      <c r="Q72" s="33"/>
    </row>
    <row r="73" spans="2:26" x14ac:dyDescent="0.25">
      <c r="B73" s="34">
        <v>70</v>
      </c>
      <c r="C73" s="15" t="s">
        <v>15</v>
      </c>
      <c r="D73" s="7">
        <v>1</v>
      </c>
      <c r="E73" s="1"/>
      <c r="F73" s="6">
        <f t="shared" si="3"/>
        <v>7096604195528.3418</v>
      </c>
      <c r="G73" s="21"/>
      <c r="H73" s="35"/>
      <c r="K73" s="34">
        <v>70</v>
      </c>
      <c r="L73" s="15" t="s">
        <v>15</v>
      </c>
      <c r="M73" s="7">
        <v>1</v>
      </c>
      <c r="N73" s="1"/>
      <c r="O73" s="6"/>
      <c r="P73" s="21"/>
      <c r="Q73" s="35"/>
    </row>
    <row r="74" spans="2:26" x14ac:dyDescent="0.25">
      <c r="B74" s="34">
        <v>71</v>
      </c>
      <c r="C74" s="15" t="s">
        <v>15</v>
      </c>
      <c r="D74" s="7">
        <v>1</v>
      </c>
      <c r="E74" s="1"/>
      <c r="F74" s="6">
        <f t="shared" si="3"/>
        <v>7096604195528.3418</v>
      </c>
      <c r="G74" s="21"/>
      <c r="H74" s="35"/>
      <c r="K74" s="34">
        <v>71</v>
      </c>
      <c r="L74" s="15" t="s">
        <v>15</v>
      </c>
      <c r="M74" s="7">
        <v>1</v>
      </c>
      <c r="N74" s="1"/>
      <c r="O74" s="6"/>
      <c r="P74" s="21"/>
      <c r="Q74" s="35"/>
      <c r="Y74" s="2"/>
      <c r="Z74" s="2"/>
    </row>
    <row r="75" spans="2:26" ht="15.75" thickBot="1" x14ac:dyDescent="0.3">
      <c r="B75" s="36">
        <v>72</v>
      </c>
      <c r="C75" s="59" t="s">
        <v>15</v>
      </c>
      <c r="D75" s="38">
        <v>1</v>
      </c>
      <c r="E75" s="39"/>
      <c r="F75" s="40">
        <f t="shared" si="3"/>
        <v>7096604195528.3418</v>
      </c>
      <c r="G75" s="41"/>
      <c r="H75" s="42"/>
      <c r="K75" s="36">
        <v>72</v>
      </c>
      <c r="L75" s="59" t="s">
        <v>15</v>
      </c>
      <c r="M75" s="38">
        <v>1</v>
      </c>
      <c r="N75" s="39"/>
      <c r="O75" s="40"/>
      <c r="P75" s="41"/>
      <c r="Q75" s="42"/>
      <c r="Y75" s="2"/>
      <c r="Z75" s="2"/>
    </row>
    <row r="76" spans="2:26" x14ac:dyDescent="0.25">
      <c r="B76" s="27">
        <v>73</v>
      </c>
      <c r="C76" s="60" t="s">
        <v>16</v>
      </c>
      <c r="D76" s="29">
        <v>1</v>
      </c>
      <c r="E76" s="30"/>
      <c r="F76" s="31">
        <f t="shared" si="3"/>
        <v>7096604195528.3418</v>
      </c>
      <c r="G76" s="32"/>
      <c r="H76" s="33"/>
      <c r="K76" s="27">
        <v>73</v>
      </c>
      <c r="L76" s="60" t="s">
        <v>16</v>
      </c>
      <c r="M76" s="29">
        <v>1</v>
      </c>
      <c r="N76" s="30"/>
      <c r="O76" s="31"/>
      <c r="P76" s="32"/>
      <c r="Q76" s="33"/>
      <c r="Y76" s="2"/>
      <c r="Z76" s="2"/>
    </row>
    <row r="77" spans="2:26" x14ac:dyDescent="0.25">
      <c r="B77" s="34">
        <v>74</v>
      </c>
      <c r="C77" s="16" t="s">
        <v>16</v>
      </c>
      <c r="D77" s="7">
        <v>1</v>
      </c>
      <c r="E77" s="1"/>
      <c r="F77" s="6">
        <f t="shared" si="3"/>
        <v>7096604195528.3418</v>
      </c>
      <c r="G77" s="21"/>
      <c r="H77" s="35"/>
      <c r="K77" s="34">
        <v>74</v>
      </c>
      <c r="L77" s="16" t="s">
        <v>16</v>
      </c>
      <c r="M77" s="7">
        <v>1</v>
      </c>
      <c r="N77" s="1"/>
      <c r="O77" s="6"/>
      <c r="P77" s="21"/>
      <c r="Q77" s="35"/>
    </row>
    <row r="78" spans="2:26" x14ac:dyDescent="0.25">
      <c r="B78" s="34">
        <v>75</v>
      </c>
      <c r="C78" s="16" t="s">
        <v>16</v>
      </c>
      <c r="D78" s="7">
        <v>1</v>
      </c>
      <c r="E78" s="1"/>
      <c r="F78" s="6">
        <f t="shared" si="3"/>
        <v>7096604195528.3418</v>
      </c>
      <c r="G78" s="21"/>
      <c r="H78" s="35"/>
      <c r="K78" s="34">
        <v>75</v>
      </c>
      <c r="L78" s="16" t="s">
        <v>16</v>
      </c>
      <c r="M78" s="7">
        <v>1</v>
      </c>
      <c r="N78" s="1"/>
      <c r="O78" s="6"/>
      <c r="P78" s="21"/>
      <c r="Q78" s="35"/>
    </row>
    <row r="79" spans="2:26" ht="15.75" thickBot="1" x14ac:dyDescent="0.3">
      <c r="B79" s="36">
        <v>76</v>
      </c>
      <c r="C79" s="61" t="s">
        <v>16</v>
      </c>
      <c r="D79" s="38">
        <v>1</v>
      </c>
      <c r="E79" s="39"/>
      <c r="F79" s="40">
        <f t="shared" si="3"/>
        <v>7096604195528.3418</v>
      </c>
      <c r="G79" s="41"/>
      <c r="H79" s="42"/>
      <c r="K79" s="36">
        <v>76</v>
      </c>
      <c r="L79" s="61" t="s">
        <v>16</v>
      </c>
      <c r="M79" s="38">
        <v>1</v>
      </c>
      <c r="N79" s="39"/>
      <c r="O79" s="40"/>
      <c r="P79" s="41"/>
      <c r="Q79" s="42"/>
    </row>
    <row r="80" spans="2:26" x14ac:dyDescent="0.25">
      <c r="B80" s="27">
        <v>77</v>
      </c>
      <c r="C80" s="62" t="s">
        <v>1</v>
      </c>
      <c r="D80" s="29">
        <v>1</v>
      </c>
      <c r="E80" s="30"/>
      <c r="F80" s="31">
        <f t="shared" si="3"/>
        <v>7096604195528.3418</v>
      </c>
      <c r="G80" s="32"/>
      <c r="H80" s="33"/>
      <c r="K80" s="27">
        <v>77</v>
      </c>
      <c r="L80" s="62" t="s">
        <v>1</v>
      </c>
      <c r="M80" s="29">
        <v>1</v>
      </c>
      <c r="N80" s="30"/>
      <c r="O80" s="31"/>
      <c r="P80" s="32"/>
      <c r="Q80" s="33"/>
    </row>
    <row r="81" spans="2:26" x14ac:dyDescent="0.25">
      <c r="B81" s="34">
        <v>78</v>
      </c>
      <c r="C81" s="17" t="s">
        <v>1</v>
      </c>
      <c r="D81" s="7">
        <v>1</v>
      </c>
      <c r="E81" s="1"/>
      <c r="F81" s="6">
        <f t="shared" si="3"/>
        <v>7096604195528.3418</v>
      </c>
      <c r="G81" s="21"/>
      <c r="H81" s="35"/>
      <c r="K81" s="34">
        <v>78</v>
      </c>
      <c r="L81" s="17" t="s">
        <v>1</v>
      </c>
      <c r="M81" s="7">
        <v>1</v>
      </c>
      <c r="N81" s="1"/>
      <c r="O81" s="6"/>
      <c r="P81" s="21"/>
      <c r="Q81" s="35"/>
    </row>
    <row r="82" spans="2:26" x14ac:dyDescent="0.25">
      <c r="B82" s="34">
        <v>79</v>
      </c>
      <c r="C82" s="17" t="s">
        <v>1</v>
      </c>
      <c r="D82" s="7">
        <v>1</v>
      </c>
      <c r="E82" s="1"/>
      <c r="F82" s="6">
        <f t="shared" si="3"/>
        <v>7096604195528.3418</v>
      </c>
      <c r="G82" s="21"/>
      <c r="H82" s="35"/>
      <c r="K82" s="34">
        <v>79</v>
      </c>
      <c r="L82" s="17" t="s">
        <v>1</v>
      </c>
      <c r="M82" s="7">
        <v>1</v>
      </c>
      <c r="N82" s="1"/>
      <c r="O82" s="6"/>
      <c r="P82" s="21"/>
      <c r="Q82" s="35"/>
    </row>
    <row r="83" spans="2:26" ht="15.75" thickBot="1" x14ac:dyDescent="0.3">
      <c r="B83" s="36">
        <v>80</v>
      </c>
      <c r="C83" s="63" t="s">
        <v>1</v>
      </c>
      <c r="D83" s="38">
        <v>1</v>
      </c>
      <c r="E83" s="39"/>
      <c r="F83" s="40">
        <f t="shared" si="3"/>
        <v>7096604195528.3418</v>
      </c>
      <c r="G83" s="41"/>
      <c r="H83" s="42"/>
      <c r="K83" s="36">
        <v>80</v>
      </c>
      <c r="L83" s="63" t="s">
        <v>1</v>
      </c>
      <c r="M83" s="38">
        <v>1</v>
      </c>
      <c r="N83" s="39"/>
      <c r="O83" s="40"/>
      <c r="P83" s="41"/>
      <c r="Q83" s="42"/>
    </row>
    <row r="84" spans="2:26" x14ac:dyDescent="0.25">
      <c r="B84" s="27">
        <v>81</v>
      </c>
      <c r="C84" s="28" t="s">
        <v>8</v>
      </c>
      <c r="D84" s="29">
        <v>3</v>
      </c>
      <c r="E84" s="30"/>
      <c r="F84" s="31">
        <f t="shared" si="3"/>
        <v>7096604195528.3418</v>
      </c>
      <c r="G84" s="32"/>
      <c r="H84" s="33"/>
      <c r="K84" s="27">
        <v>81</v>
      </c>
      <c r="L84" s="28" t="s">
        <v>8</v>
      </c>
      <c r="M84" s="29">
        <v>3</v>
      </c>
      <c r="N84" s="30"/>
      <c r="O84" s="31"/>
      <c r="P84" s="32"/>
      <c r="Q84" s="33"/>
    </row>
    <row r="85" spans="2:26" x14ac:dyDescent="0.25">
      <c r="B85" s="34">
        <v>82</v>
      </c>
      <c r="C85" s="9" t="s">
        <v>8</v>
      </c>
      <c r="D85" s="7">
        <v>3</v>
      </c>
      <c r="E85" s="1"/>
      <c r="F85" s="6">
        <f t="shared" si="3"/>
        <v>7096604195528.3418</v>
      </c>
      <c r="G85" s="21"/>
      <c r="H85" s="35"/>
      <c r="K85" s="34">
        <v>82</v>
      </c>
      <c r="L85" s="9" t="s">
        <v>8</v>
      </c>
      <c r="M85" s="7">
        <v>3</v>
      </c>
      <c r="N85" s="1"/>
      <c r="O85" s="6"/>
      <c r="P85" s="21"/>
      <c r="Q85" s="35"/>
    </row>
    <row r="86" spans="2:26" x14ac:dyDescent="0.25">
      <c r="B86" s="34">
        <v>83</v>
      </c>
      <c r="C86" s="9" t="s">
        <v>8</v>
      </c>
      <c r="D86" s="7">
        <v>3</v>
      </c>
      <c r="E86" s="1"/>
      <c r="F86" s="6">
        <f t="shared" si="3"/>
        <v>7096604195528.3418</v>
      </c>
      <c r="G86" s="21"/>
      <c r="H86" s="35"/>
      <c r="K86" s="34">
        <v>83</v>
      </c>
      <c r="L86" s="9" t="s">
        <v>8</v>
      </c>
      <c r="M86" s="7">
        <v>3</v>
      </c>
      <c r="N86" s="1"/>
      <c r="O86" s="6"/>
      <c r="P86" s="21"/>
      <c r="Q86" s="35"/>
    </row>
    <row r="87" spans="2:26" ht="15.75" thickBot="1" x14ac:dyDescent="0.3">
      <c r="B87" s="36">
        <v>84</v>
      </c>
      <c r="C87" s="37" t="s">
        <v>8</v>
      </c>
      <c r="D87" s="38">
        <v>3</v>
      </c>
      <c r="E87" s="39"/>
      <c r="F87" s="40">
        <f t="shared" si="3"/>
        <v>7096604195528.3418</v>
      </c>
      <c r="G87" s="41"/>
      <c r="H87" s="42"/>
      <c r="K87" s="36">
        <v>84</v>
      </c>
      <c r="L87" s="37" t="s">
        <v>8</v>
      </c>
      <c r="M87" s="38">
        <v>3</v>
      </c>
      <c r="N87" s="39"/>
      <c r="O87" s="40"/>
      <c r="P87" s="41"/>
      <c r="Q87" s="42"/>
    </row>
    <row r="88" spans="2:26" x14ac:dyDescent="0.25">
      <c r="B88" s="27">
        <v>85</v>
      </c>
      <c r="C88" s="43" t="s">
        <v>17</v>
      </c>
      <c r="D88" s="29">
        <v>3</v>
      </c>
      <c r="E88" s="30"/>
      <c r="F88" s="31">
        <f t="shared" si="3"/>
        <v>7096604195528.3418</v>
      </c>
      <c r="G88" s="32"/>
      <c r="H88" s="33"/>
      <c r="K88" s="27">
        <v>85</v>
      </c>
      <c r="L88" s="43" t="s">
        <v>17</v>
      </c>
      <c r="M88" s="29">
        <v>3</v>
      </c>
      <c r="N88" s="30"/>
      <c r="O88" s="31"/>
      <c r="P88" s="32"/>
      <c r="Q88" s="33"/>
    </row>
    <row r="89" spans="2:26" x14ac:dyDescent="0.25">
      <c r="B89" s="34">
        <v>86</v>
      </c>
      <c r="C89" s="10" t="s">
        <v>17</v>
      </c>
      <c r="D89" s="7">
        <v>3</v>
      </c>
      <c r="E89" s="1"/>
      <c r="F89" s="6">
        <f t="shared" si="3"/>
        <v>7096604195528.3418</v>
      </c>
      <c r="G89" s="21"/>
      <c r="H89" s="35"/>
      <c r="K89" s="34">
        <v>86</v>
      </c>
      <c r="L89" s="10" t="s">
        <v>17</v>
      </c>
      <c r="M89" s="7">
        <v>3</v>
      </c>
      <c r="N89" s="1"/>
      <c r="O89" s="6"/>
      <c r="P89" s="21"/>
      <c r="Q89" s="35"/>
      <c r="Y89" s="2"/>
      <c r="Z89" s="2"/>
    </row>
    <row r="90" spans="2:26" x14ac:dyDescent="0.25">
      <c r="B90" s="34">
        <v>87</v>
      </c>
      <c r="C90" s="10" t="s">
        <v>17</v>
      </c>
      <c r="D90" s="7">
        <v>3</v>
      </c>
      <c r="E90" s="1"/>
      <c r="F90" s="6">
        <f t="shared" si="3"/>
        <v>7096604195528.3418</v>
      </c>
      <c r="G90" s="21"/>
      <c r="H90" s="35"/>
      <c r="K90" s="34">
        <v>87</v>
      </c>
      <c r="L90" s="10" t="s">
        <v>17</v>
      </c>
      <c r="M90" s="7">
        <v>3</v>
      </c>
      <c r="N90" s="1"/>
      <c r="O90" s="6"/>
      <c r="P90" s="21"/>
      <c r="Q90" s="35"/>
      <c r="Y90" s="2"/>
      <c r="Z90" s="2"/>
    </row>
    <row r="91" spans="2:26" ht="15.75" thickBot="1" x14ac:dyDescent="0.3">
      <c r="B91" s="36">
        <v>88</v>
      </c>
      <c r="C91" s="45" t="s">
        <v>17</v>
      </c>
      <c r="D91" s="38">
        <v>3</v>
      </c>
      <c r="E91" s="39"/>
      <c r="F91" s="40">
        <f t="shared" si="3"/>
        <v>7096604195528.3418</v>
      </c>
      <c r="G91" s="41"/>
      <c r="H91" s="42"/>
      <c r="K91" s="36">
        <v>88</v>
      </c>
      <c r="L91" s="45" t="s">
        <v>17</v>
      </c>
      <c r="M91" s="38">
        <v>3</v>
      </c>
      <c r="N91" s="39"/>
      <c r="O91" s="40"/>
      <c r="P91" s="41"/>
      <c r="Q91" s="42"/>
      <c r="Y91" s="2"/>
      <c r="Z91" s="2"/>
    </row>
    <row r="92" spans="2:26" x14ac:dyDescent="0.25">
      <c r="B92" s="27">
        <v>89</v>
      </c>
      <c r="C92" s="43" t="s">
        <v>10</v>
      </c>
      <c r="D92" s="29">
        <v>3</v>
      </c>
      <c r="E92" s="30"/>
      <c r="F92" s="31">
        <f t="shared" si="3"/>
        <v>7096604195528.3418</v>
      </c>
      <c r="G92" s="32"/>
      <c r="H92" s="33"/>
      <c r="K92" s="27">
        <v>89</v>
      </c>
      <c r="L92" s="43" t="s">
        <v>10</v>
      </c>
      <c r="M92" s="29">
        <v>3</v>
      </c>
      <c r="N92" s="30"/>
      <c r="O92" s="31"/>
      <c r="P92" s="32"/>
      <c r="Q92" s="33"/>
    </row>
    <row r="93" spans="2:26" x14ac:dyDescent="0.25">
      <c r="B93" s="34">
        <v>90</v>
      </c>
      <c r="C93" s="10" t="s">
        <v>10</v>
      </c>
      <c r="D93" s="7">
        <v>3</v>
      </c>
      <c r="E93" s="1"/>
      <c r="F93" s="6">
        <f t="shared" si="3"/>
        <v>7096604195528.3418</v>
      </c>
      <c r="G93" s="21"/>
      <c r="H93" s="35"/>
      <c r="K93" s="34">
        <v>90</v>
      </c>
      <c r="L93" s="10" t="s">
        <v>10</v>
      </c>
      <c r="M93" s="7">
        <v>3</v>
      </c>
      <c r="N93" s="1"/>
      <c r="O93" s="6"/>
      <c r="P93" s="21"/>
      <c r="Q93" s="35"/>
    </row>
    <row r="94" spans="2:26" x14ac:dyDescent="0.25">
      <c r="B94" s="34">
        <v>91</v>
      </c>
      <c r="C94" s="10" t="s">
        <v>10</v>
      </c>
      <c r="D94" s="7">
        <v>3</v>
      </c>
      <c r="E94" s="1"/>
      <c r="F94" s="6">
        <f t="shared" si="3"/>
        <v>7096604195528.3418</v>
      </c>
      <c r="G94" s="21"/>
      <c r="H94" s="35"/>
      <c r="K94" s="34">
        <v>91</v>
      </c>
      <c r="L94" s="10" t="s">
        <v>10</v>
      </c>
      <c r="M94" s="7">
        <v>3</v>
      </c>
      <c r="N94" s="1"/>
      <c r="O94" s="6"/>
      <c r="P94" s="21"/>
      <c r="Q94" s="35"/>
    </row>
    <row r="95" spans="2:26" ht="15.75" thickBot="1" x14ac:dyDescent="0.3">
      <c r="B95" s="36">
        <v>92</v>
      </c>
      <c r="C95" s="45" t="s">
        <v>10</v>
      </c>
      <c r="D95" s="38">
        <v>3</v>
      </c>
      <c r="E95" s="39"/>
      <c r="F95" s="40">
        <f t="shared" si="3"/>
        <v>7096604195528.3418</v>
      </c>
      <c r="G95" s="41"/>
      <c r="H95" s="42"/>
      <c r="K95" s="36">
        <v>92</v>
      </c>
      <c r="L95" s="45" t="s">
        <v>10</v>
      </c>
      <c r="M95" s="38">
        <v>3</v>
      </c>
      <c r="N95" s="39"/>
      <c r="O95" s="40"/>
      <c r="P95" s="41"/>
      <c r="Q95" s="42"/>
    </row>
    <row r="96" spans="2:26" x14ac:dyDescent="0.25">
      <c r="B96" s="27">
        <v>93</v>
      </c>
      <c r="C96" s="50" t="s">
        <v>11</v>
      </c>
      <c r="D96" s="29">
        <v>3</v>
      </c>
      <c r="E96" s="30"/>
      <c r="F96" s="31">
        <f t="shared" si="3"/>
        <v>7096604195528.3418</v>
      </c>
      <c r="G96" s="32"/>
      <c r="H96" s="33"/>
      <c r="K96" s="27">
        <v>93</v>
      </c>
      <c r="L96" s="50" t="s">
        <v>11</v>
      </c>
      <c r="M96" s="29">
        <v>3</v>
      </c>
      <c r="N96" s="30"/>
      <c r="O96" s="31"/>
      <c r="P96" s="32"/>
      <c r="Q96" s="33"/>
    </row>
    <row r="97" spans="2:17" x14ac:dyDescent="0.25">
      <c r="B97" s="34">
        <v>94</v>
      </c>
      <c r="C97" s="11" t="s">
        <v>11</v>
      </c>
      <c r="D97" s="7">
        <v>3</v>
      </c>
      <c r="E97" s="1"/>
      <c r="F97" s="6">
        <f t="shared" si="3"/>
        <v>7096604195528.3418</v>
      </c>
      <c r="G97" s="21"/>
      <c r="H97" s="35"/>
      <c r="K97" s="34">
        <v>94</v>
      </c>
      <c r="L97" s="11" t="s">
        <v>11</v>
      </c>
      <c r="M97" s="7">
        <v>3</v>
      </c>
      <c r="N97" s="1"/>
      <c r="O97" s="6"/>
      <c r="P97" s="21"/>
      <c r="Q97" s="35"/>
    </row>
    <row r="98" spans="2:17" x14ac:dyDescent="0.25">
      <c r="B98" s="34">
        <v>95</v>
      </c>
      <c r="C98" s="11" t="s">
        <v>11</v>
      </c>
      <c r="D98" s="7">
        <v>3</v>
      </c>
      <c r="E98" s="1"/>
      <c r="F98" s="6">
        <f t="shared" si="3"/>
        <v>7096604195528.3418</v>
      </c>
      <c r="G98" s="21"/>
      <c r="H98" s="35"/>
      <c r="K98" s="34">
        <v>95</v>
      </c>
      <c r="L98" s="11" t="s">
        <v>11</v>
      </c>
      <c r="M98" s="7">
        <v>3</v>
      </c>
      <c r="N98" s="1"/>
      <c r="O98" s="6"/>
      <c r="P98" s="21"/>
      <c r="Q98" s="35"/>
    </row>
    <row r="99" spans="2:17" ht="15.75" thickBot="1" x14ac:dyDescent="0.3">
      <c r="B99" s="36">
        <v>96</v>
      </c>
      <c r="C99" s="51" t="s">
        <v>11</v>
      </c>
      <c r="D99" s="38">
        <v>3</v>
      </c>
      <c r="E99" s="39"/>
      <c r="F99" s="40">
        <f t="shared" si="3"/>
        <v>7096604195528.3418</v>
      </c>
      <c r="G99" s="41"/>
      <c r="H99" s="42"/>
      <c r="K99" s="36">
        <v>96</v>
      </c>
      <c r="L99" s="51" t="s">
        <v>11</v>
      </c>
      <c r="M99" s="38">
        <v>3</v>
      </c>
      <c r="N99" s="39"/>
      <c r="O99" s="40"/>
      <c r="P99" s="41"/>
      <c r="Q99" s="42"/>
    </row>
    <row r="100" spans="2:17" x14ac:dyDescent="0.25">
      <c r="B100" s="27">
        <v>97</v>
      </c>
      <c r="C100" s="52" t="s">
        <v>12</v>
      </c>
      <c r="D100" s="29">
        <v>3</v>
      </c>
      <c r="E100" s="30"/>
      <c r="F100" s="31">
        <f t="shared" si="3"/>
        <v>7096604195528.3418</v>
      </c>
      <c r="G100" s="32"/>
      <c r="H100" s="33"/>
      <c r="K100" s="27">
        <v>97</v>
      </c>
      <c r="L100" s="52" t="s">
        <v>12</v>
      </c>
      <c r="M100" s="29">
        <v>3</v>
      </c>
      <c r="N100" s="30"/>
      <c r="O100" s="31"/>
      <c r="P100" s="32"/>
      <c r="Q100" s="33"/>
    </row>
    <row r="101" spans="2:17" x14ac:dyDescent="0.25">
      <c r="B101" s="34">
        <v>98</v>
      </c>
      <c r="C101" s="12" t="s">
        <v>12</v>
      </c>
      <c r="D101" s="7">
        <v>3</v>
      </c>
      <c r="E101" s="1"/>
      <c r="F101" s="6">
        <f t="shared" si="3"/>
        <v>7096604195528.3418</v>
      </c>
      <c r="G101" s="21"/>
      <c r="H101" s="35"/>
      <c r="K101" s="34">
        <v>98</v>
      </c>
      <c r="L101" s="12" t="s">
        <v>12</v>
      </c>
      <c r="M101" s="7">
        <v>3</v>
      </c>
      <c r="N101" s="1"/>
      <c r="O101" s="6"/>
      <c r="P101" s="21"/>
      <c r="Q101" s="35"/>
    </row>
    <row r="102" spans="2:17" x14ac:dyDescent="0.25">
      <c r="B102" s="34">
        <v>99</v>
      </c>
      <c r="C102" s="12" t="s">
        <v>12</v>
      </c>
      <c r="D102" s="7">
        <v>3</v>
      </c>
      <c r="E102" s="1"/>
      <c r="F102" s="6">
        <f t="shared" si="3"/>
        <v>7096604195528.3418</v>
      </c>
      <c r="G102" s="21"/>
      <c r="H102" s="35"/>
      <c r="K102" s="34">
        <v>99</v>
      </c>
      <c r="L102" s="12" t="s">
        <v>12</v>
      </c>
      <c r="M102" s="7">
        <v>3</v>
      </c>
      <c r="N102" s="1"/>
      <c r="O102" s="6"/>
      <c r="P102" s="21"/>
      <c r="Q102" s="35"/>
    </row>
    <row r="103" spans="2:17" ht="15.75" thickBot="1" x14ac:dyDescent="0.3">
      <c r="B103" s="36">
        <v>100</v>
      </c>
      <c r="C103" s="53" t="s">
        <v>12</v>
      </c>
      <c r="D103" s="38">
        <v>3</v>
      </c>
      <c r="E103" s="39"/>
      <c r="F103" s="40">
        <f t="shared" si="3"/>
        <v>7096604195528.3418</v>
      </c>
      <c r="G103" s="41"/>
      <c r="H103" s="42"/>
      <c r="K103" s="36">
        <v>100</v>
      </c>
      <c r="L103" s="53" t="s">
        <v>12</v>
      </c>
      <c r="M103" s="38">
        <v>3</v>
      </c>
      <c r="N103" s="39"/>
      <c r="O103" s="40"/>
      <c r="P103" s="41"/>
      <c r="Q103" s="42"/>
    </row>
    <row r="104" spans="2:17" x14ac:dyDescent="0.25">
      <c r="B104" s="27">
        <v>101</v>
      </c>
      <c r="C104" s="56" t="s">
        <v>13</v>
      </c>
      <c r="D104" s="29">
        <v>3</v>
      </c>
      <c r="E104" s="30"/>
      <c r="F104" s="31">
        <f t="shared" si="3"/>
        <v>7096604195528.3418</v>
      </c>
      <c r="G104" s="32"/>
      <c r="H104" s="33"/>
      <c r="K104" s="27">
        <v>101</v>
      </c>
      <c r="L104" s="56" t="s">
        <v>13</v>
      </c>
      <c r="M104" s="29">
        <v>3</v>
      </c>
      <c r="N104" s="30"/>
      <c r="O104" s="31"/>
      <c r="P104" s="32"/>
      <c r="Q104" s="33"/>
    </row>
    <row r="105" spans="2:17" x14ac:dyDescent="0.25">
      <c r="B105" s="34">
        <v>102</v>
      </c>
      <c r="C105" s="13" t="s">
        <v>13</v>
      </c>
      <c r="D105" s="7">
        <v>3</v>
      </c>
      <c r="E105" s="1"/>
      <c r="F105" s="6">
        <f t="shared" si="3"/>
        <v>7096604195528.3418</v>
      </c>
      <c r="G105" s="21"/>
      <c r="H105" s="35"/>
      <c r="K105" s="34">
        <v>102</v>
      </c>
      <c r="L105" s="13" t="s">
        <v>13</v>
      </c>
      <c r="M105" s="7">
        <v>3</v>
      </c>
      <c r="N105" s="1"/>
      <c r="O105" s="6"/>
      <c r="P105" s="21"/>
      <c r="Q105" s="35"/>
    </row>
    <row r="106" spans="2:17" x14ac:dyDescent="0.25">
      <c r="B106" s="34">
        <v>103</v>
      </c>
      <c r="C106" s="13" t="s">
        <v>13</v>
      </c>
      <c r="D106" s="7">
        <v>3</v>
      </c>
      <c r="E106" s="1"/>
      <c r="F106" s="6">
        <f t="shared" si="3"/>
        <v>7096604195528.3418</v>
      </c>
      <c r="G106" s="21"/>
      <c r="H106" s="35"/>
      <c r="K106" s="34">
        <v>103</v>
      </c>
      <c r="L106" s="13" t="s">
        <v>13</v>
      </c>
      <c r="M106" s="7">
        <v>3</v>
      </c>
      <c r="N106" s="1"/>
      <c r="O106" s="6"/>
      <c r="P106" s="21"/>
      <c r="Q106" s="35"/>
    </row>
    <row r="107" spans="2:17" ht="15.75" thickBot="1" x14ac:dyDescent="0.3">
      <c r="B107" s="36">
        <v>104</v>
      </c>
      <c r="C107" s="57" t="s">
        <v>13</v>
      </c>
      <c r="D107" s="38">
        <v>3</v>
      </c>
      <c r="E107" s="39"/>
      <c r="F107" s="40">
        <f t="shared" si="3"/>
        <v>7096604195528.3418</v>
      </c>
      <c r="G107" s="41"/>
      <c r="H107" s="42"/>
      <c r="K107" s="36">
        <v>104</v>
      </c>
      <c r="L107" s="57" t="s">
        <v>13</v>
      </c>
      <c r="M107" s="38">
        <v>3</v>
      </c>
      <c r="N107" s="39"/>
      <c r="O107" s="40"/>
      <c r="P107" s="41"/>
      <c r="Q107" s="42"/>
    </row>
    <row r="108" spans="2:17" x14ac:dyDescent="0.25">
      <c r="B108" s="27">
        <v>105</v>
      </c>
      <c r="C108" s="54" t="s">
        <v>14</v>
      </c>
      <c r="D108" s="29">
        <v>3</v>
      </c>
      <c r="E108" s="30"/>
      <c r="F108" s="31">
        <f t="shared" si="3"/>
        <v>7096604195528.3418</v>
      </c>
      <c r="G108" s="32"/>
      <c r="H108" s="33"/>
      <c r="K108" s="27">
        <v>105</v>
      </c>
      <c r="L108" s="54" t="s">
        <v>14</v>
      </c>
      <c r="M108" s="29">
        <v>3</v>
      </c>
      <c r="N108" s="30"/>
      <c r="O108" s="31"/>
      <c r="P108" s="32"/>
      <c r="Q108" s="33"/>
    </row>
    <row r="109" spans="2:17" x14ac:dyDescent="0.25">
      <c r="B109" s="34">
        <v>106</v>
      </c>
      <c r="C109" s="14" t="s">
        <v>14</v>
      </c>
      <c r="D109" s="7">
        <v>3</v>
      </c>
      <c r="E109" s="1"/>
      <c r="F109" s="6">
        <f t="shared" si="3"/>
        <v>7096604195528.3418</v>
      </c>
      <c r="G109" s="21"/>
      <c r="H109" s="35"/>
      <c r="K109" s="34">
        <v>106</v>
      </c>
      <c r="L109" s="14" t="s">
        <v>14</v>
      </c>
      <c r="M109" s="7">
        <v>3</v>
      </c>
      <c r="N109" s="1"/>
      <c r="O109" s="6"/>
      <c r="P109" s="21"/>
      <c r="Q109" s="35"/>
    </row>
    <row r="110" spans="2:17" x14ac:dyDescent="0.25">
      <c r="B110" s="34">
        <v>107</v>
      </c>
      <c r="C110" s="14" t="s">
        <v>14</v>
      </c>
      <c r="D110" s="7">
        <v>3</v>
      </c>
      <c r="E110" s="1"/>
      <c r="F110" s="6">
        <f t="shared" si="3"/>
        <v>7096604195528.3418</v>
      </c>
      <c r="G110" s="21"/>
      <c r="H110" s="35"/>
      <c r="K110" s="34">
        <v>107</v>
      </c>
      <c r="L110" s="14" t="s">
        <v>14</v>
      </c>
      <c r="M110" s="7">
        <v>3</v>
      </c>
      <c r="N110" s="1"/>
      <c r="O110" s="6"/>
      <c r="P110" s="21"/>
      <c r="Q110" s="35"/>
    </row>
    <row r="111" spans="2:17" ht="15.75" thickBot="1" x14ac:dyDescent="0.3">
      <c r="B111" s="36">
        <v>108</v>
      </c>
      <c r="C111" s="55" t="s">
        <v>14</v>
      </c>
      <c r="D111" s="38">
        <v>3</v>
      </c>
      <c r="E111" s="39"/>
      <c r="F111" s="40">
        <f t="shared" si="3"/>
        <v>7096604195528.3418</v>
      </c>
      <c r="G111" s="41"/>
      <c r="H111" s="42"/>
      <c r="K111" s="36">
        <v>108</v>
      </c>
      <c r="L111" s="55" t="s">
        <v>14</v>
      </c>
      <c r="M111" s="38">
        <v>3</v>
      </c>
      <c r="N111" s="39"/>
      <c r="O111" s="40"/>
      <c r="P111" s="41"/>
      <c r="Q111" s="42"/>
    </row>
    <row r="112" spans="2:17" x14ac:dyDescent="0.25">
      <c r="B112" s="27">
        <v>109</v>
      </c>
      <c r="C112" s="58" t="s">
        <v>15</v>
      </c>
      <c r="D112" s="29">
        <v>3</v>
      </c>
      <c r="E112" s="30"/>
      <c r="F112" s="31">
        <f t="shared" si="3"/>
        <v>7096604195528.3418</v>
      </c>
      <c r="G112" s="32"/>
      <c r="H112" s="33"/>
      <c r="K112" s="27">
        <v>109</v>
      </c>
      <c r="L112" s="58" t="s">
        <v>15</v>
      </c>
      <c r="M112" s="29">
        <v>3</v>
      </c>
      <c r="N112" s="30"/>
      <c r="O112" s="31"/>
      <c r="P112" s="32"/>
      <c r="Q112" s="33"/>
    </row>
    <row r="113" spans="2:17" x14ac:dyDescent="0.25">
      <c r="B113" s="34">
        <v>110</v>
      </c>
      <c r="C113" s="15" t="s">
        <v>15</v>
      </c>
      <c r="D113" s="7">
        <v>3</v>
      </c>
      <c r="E113" s="1"/>
      <c r="F113" s="6">
        <f t="shared" si="3"/>
        <v>7096604195528.3418</v>
      </c>
      <c r="G113" s="21"/>
      <c r="H113" s="35"/>
      <c r="K113" s="34">
        <v>110</v>
      </c>
      <c r="L113" s="15" t="s">
        <v>15</v>
      </c>
      <c r="M113" s="7">
        <v>3</v>
      </c>
      <c r="N113" s="1"/>
      <c r="O113" s="6"/>
      <c r="P113" s="21"/>
      <c r="Q113" s="35"/>
    </row>
    <row r="114" spans="2:17" x14ac:dyDescent="0.25">
      <c r="B114" s="34">
        <v>111</v>
      </c>
      <c r="C114" s="15" t="s">
        <v>15</v>
      </c>
      <c r="D114" s="7">
        <v>3</v>
      </c>
      <c r="E114" s="1"/>
      <c r="F114" s="6">
        <f t="shared" si="3"/>
        <v>7096604195528.3418</v>
      </c>
      <c r="G114" s="21"/>
      <c r="H114" s="35"/>
      <c r="K114" s="34">
        <v>111</v>
      </c>
      <c r="L114" s="15" t="s">
        <v>15</v>
      </c>
      <c r="M114" s="7">
        <v>3</v>
      </c>
      <c r="N114" s="1"/>
      <c r="O114" s="6"/>
      <c r="P114" s="21"/>
      <c r="Q114" s="35"/>
    </row>
    <row r="115" spans="2:17" ht="15.75" thickBot="1" x14ac:dyDescent="0.3">
      <c r="B115" s="36">
        <v>112</v>
      </c>
      <c r="C115" s="59" t="s">
        <v>15</v>
      </c>
      <c r="D115" s="38">
        <v>3</v>
      </c>
      <c r="E115" s="39"/>
      <c r="F115" s="40">
        <f t="shared" si="3"/>
        <v>7096604195528.3418</v>
      </c>
      <c r="G115" s="41"/>
      <c r="H115" s="42"/>
      <c r="K115" s="36">
        <v>112</v>
      </c>
      <c r="L115" s="59" t="s">
        <v>15</v>
      </c>
      <c r="M115" s="38">
        <v>3</v>
      </c>
      <c r="N115" s="39"/>
      <c r="O115" s="40"/>
      <c r="P115" s="41"/>
      <c r="Q115" s="42"/>
    </row>
    <row r="116" spans="2:17" x14ac:dyDescent="0.25">
      <c r="B116" s="27">
        <v>113</v>
      </c>
      <c r="C116" s="60" t="s">
        <v>16</v>
      </c>
      <c r="D116" s="29">
        <v>3</v>
      </c>
      <c r="E116" s="30"/>
      <c r="F116" s="31">
        <f t="shared" si="3"/>
        <v>7096604195528.3418</v>
      </c>
      <c r="G116" s="32"/>
      <c r="H116" s="33"/>
      <c r="K116" s="27">
        <v>113</v>
      </c>
      <c r="L116" s="60" t="s">
        <v>16</v>
      </c>
      <c r="M116" s="29">
        <v>3</v>
      </c>
      <c r="N116" s="30"/>
      <c r="O116" s="31"/>
      <c r="P116" s="32"/>
      <c r="Q116" s="33"/>
    </row>
    <row r="117" spans="2:17" x14ac:dyDescent="0.25">
      <c r="B117" s="34">
        <v>114</v>
      </c>
      <c r="C117" s="16" t="s">
        <v>16</v>
      </c>
      <c r="D117" s="7">
        <v>3</v>
      </c>
      <c r="E117" s="1"/>
      <c r="F117" s="6">
        <f t="shared" si="3"/>
        <v>7096604195528.3418</v>
      </c>
      <c r="G117" s="21"/>
      <c r="H117" s="35"/>
      <c r="K117" s="34">
        <v>114</v>
      </c>
      <c r="L117" s="16" t="s">
        <v>16</v>
      </c>
      <c r="M117" s="7">
        <v>3</v>
      </c>
      <c r="N117" s="1"/>
      <c r="O117" s="6"/>
      <c r="P117" s="21"/>
      <c r="Q117" s="35"/>
    </row>
    <row r="118" spans="2:17" x14ac:dyDescent="0.25">
      <c r="B118" s="34">
        <v>115</v>
      </c>
      <c r="C118" s="16" t="s">
        <v>16</v>
      </c>
      <c r="D118" s="7">
        <v>3</v>
      </c>
      <c r="E118" s="1"/>
      <c r="F118" s="6">
        <f t="shared" si="3"/>
        <v>7096604195528.3418</v>
      </c>
      <c r="G118" s="21"/>
      <c r="H118" s="35"/>
      <c r="K118" s="34">
        <v>115</v>
      </c>
      <c r="L118" s="16" t="s">
        <v>16</v>
      </c>
      <c r="M118" s="7">
        <v>3</v>
      </c>
      <c r="N118" s="1"/>
      <c r="O118" s="6"/>
      <c r="P118" s="21"/>
      <c r="Q118" s="35"/>
    </row>
    <row r="119" spans="2:17" ht="15.75" thickBot="1" x14ac:dyDescent="0.3">
      <c r="B119" s="36">
        <v>116</v>
      </c>
      <c r="C119" s="61" t="s">
        <v>16</v>
      </c>
      <c r="D119" s="38">
        <v>3</v>
      </c>
      <c r="E119" s="39"/>
      <c r="F119" s="40">
        <f t="shared" si="3"/>
        <v>7096604195528.3418</v>
      </c>
      <c r="G119" s="41"/>
      <c r="H119" s="42"/>
      <c r="K119" s="36">
        <v>116</v>
      </c>
      <c r="L119" s="61" t="s">
        <v>16</v>
      </c>
      <c r="M119" s="38">
        <v>3</v>
      </c>
      <c r="N119" s="39"/>
      <c r="O119" s="40"/>
      <c r="P119" s="41"/>
      <c r="Q119" s="42"/>
    </row>
    <row r="120" spans="2:17" x14ac:dyDescent="0.25">
      <c r="B120" s="27">
        <v>117</v>
      </c>
      <c r="C120" s="62" t="s">
        <v>1</v>
      </c>
      <c r="D120" s="29">
        <v>3</v>
      </c>
      <c r="E120" s="30"/>
      <c r="F120" s="31">
        <f t="shared" si="3"/>
        <v>7096604195528.3418</v>
      </c>
      <c r="G120" s="32"/>
      <c r="H120" s="33"/>
      <c r="K120" s="27">
        <v>117</v>
      </c>
      <c r="L120" s="62" t="s">
        <v>1</v>
      </c>
      <c r="M120" s="29">
        <v>3</v>
      </c>
      <c r="N120" s="30"/>
      <c r="O120" s="31"/>
      <c r="P120" s="32"/>
      <c r="Q120" s="33"/>
    </row>
    <row r="121" spans="2:17" x14ac:dyDescent="0.25">
      <c r="B121" s="34">
        <v>118</v>
      </c>
      <c r="C121" s="17" t="s">
        <v>1</v>
      </c>
      <c r="D121" s="7">
        <v>3</v>
      </c>
      <c r="E121" s="1"/>
      <c r="F121" s="6">
        <f t="shared" si="3"/>
        <v>7096604195528.3418</v>
      </c>
      <c r="G121" s="21"/>
      <c r="H121" s="35"/>
      <c r="K121" s="34">
        <v>118</v>
      </c>
      <c r="L121" s="17" t="s">
        <v>1</v>
      </c>
      <c r="M121" s="7">
        <v>3</v>
      </c>
      <c r="N121" s="1"/>
      <c r="O121" s="6"/>
      <c r="P121" s="21"/>
      <c r="Q121" s="35"/>
    </row>
    <row r="122" spans="2:17" x14ac:dyDescent="0.25">
      <c r="B122" s="34">
        <v>119</v>
      </c>
      <c r="C122" s="17" t="s">
        <v>1</v>
      </c>
      <c r="D122" s="7">
        <v>3</v>
      </c>
      <c r="E122" s="1"/>
      <c r="F122" s="6">
        <f t="shared" si="3"/>
        <v>7096604195528.3418</v>
      </c>
      <c r="G122" s="21"/>
      <c r="H122" s="35"/>
      <c r="K122" s="34">
        <v>119</v>
      </c>
      <c r="L122" s="17" t="s">
        <v>1</v>
      </c>
      <c r="M122" s="7">
        <v>3</v>
      </c>
      <c r="N122" s="1"/>
      <c r="O122" s="6"/>
      <c r="P122" s="21"/>
      <c r="Q122" s="35"/>
    </row>
    <row r="123" spans="2:17" ht="15.75" thickBot="1" x14ac:dyDescent="0.3">
      <c r="B123" s="36">
        <v>120</v>
      </c>
      <c r="C123" s="63" t="s">
        <v>1</v>
      </c>
      <c r="D123" s="38">
        <v>3</v>
      </c>
      <c r="E123" s="39"/>
      <c r="F123" s="40">
        <f t="shared" si="3"/>
        <v>7096604195528.3418</v>
      </c>
      <c r="G123" s="41"/>
      <c r="H123" s="42"/>
      <c r="K123" s="36">
        <v>120</v>
      </c>
      <c r="L123" s="63" t="s">
        <v>1</v>
      </c>
      <c r="M123" s="38">
        <v>3</v>
      </c>
      <c r="N123" s="39"/>
      <c r="O123" s="40"/>
      <c r="P123" s="41"/>
      <c r="Q123" s="42"/>
    </row>
    <row r="124" spans="2:17" x14ac:dyDescent="0.25">
      <c r="B124" s="27">
        <v>121</v>
      </c>
      <c r="C124" s="28" t="s">
        <v>8</v>
      </c>
      <c r="D124" s="29">
        <v>5</v>
      </c>
      <c r="E124" s="30">
        <v>23.39</v>
      </c>
      <c r="F124" s="31">
        <f t="shared" si="3"/>
        <v>371635.10533783323</v>
      </c>
      <c r="G124" s="32"/>
      <c r="H124" s="33">
        <f>F124/G$5</f>
        <v>8914.5481265915278</v>
      </c>
      <c r="K124" s="27">
        <v>121</v>
      </c>
      <c r="L124" s="28" t="s">
        <v>8</v>
      </c>
      <c r="M124" s="29">
        <v>5</v>
      </c>
      <c r="N124" s="30"/>
      <c r="O124" s="31"/>
      <c r="P124" s="32"/>
      <c r="Q124" s="33"/>
    </row>
    <row r="125" spans="2:17" x14ac:dyDescent="0.25">
      <c r="B125" s="34">
        <v>122</v>
      </c>
      <c r="C125" s="9" t="s">
        <v>8</v>
      </c>
      <c r="D125" s="7">
        <v>5</v>
      </c>
      <c r="E125" s="1">
        <v>27.4</v>
      </c>
      <c r="F125" s="6">
        <f t="shared" si="3"/>
        <v>20983.005974137763</v>
      </c>
      <c r="G125" s="21"/>
      <c r="H125" s="35">
        <f>F125/G$5</f>
        <v>503.32709130631775</v>
      </c>
      <c r="K125" s="34">
        <v>122</v>
      </c>
      <c r="L125" s="9" t="s">
        <v>8</v>
      </c>
      <c r="M125" s="7">
        <v>5</v>
      </c>
      <c r="N125" s="1"/>
      <c r="O125" s="6"/>
      <c r="P125" s="21"/>
      <c r="Q125" s="35"/>
    </row>
    <row r="126" spans="2:17" x14ac:dyDescent="0.25">
      <c r="B126" s="34">
        <v>123</v>
      </c>
      <c r="C126" s="9" t="s">
        <v>8</v>
      </c>
      <c r="D126" s="7">
        <v>5</v>
      </c>
      <c r="E126" s="1">
        <v>22.18</v>
      </c>
      <c r="F126" s="6">
        <f t="shared" si="3"/>
        <v>884647.85336869268</v>
      </c>
      <c r="G126" s="21"/>
      <c r="H126" s="35">
        <f>F126/G$5</f>
        <v>21220.373830863336</v>
      </c>
      <c r="K126" s="34">
        <v>123</v>
      </c>
      <c r="L126" s="9" t="s">
        <v>8</v>
      </c>
      <c r="M126" s="7">
        <v>5</v>
      </c>
      <c r="N126" s="1"/>
      <c r="O126" s="6"/>
      <c r="P126" s="21"/>
      <c r="Q126" s="35"/>
    </row>
    <row r="127" spans="2:17" ht="15.75" thickBot="1" x14ac:dyDescent="0.3">
      <c r="B127" s="36">
        <v>124</v>
      </c>
      <c r="C127" s="37" t="s">
        <v>8</v>
      </c>
      <c r="D127" s="38">
        <v>5</v>
      </c>
      <c r="E127" s="39">
        <v>25.14</v>
      </c>
      <c r="F127" s="40">
        <f t="shared" si="3"/>
        <v>106015.56929254571</v>
      </c>
      <c r="G127" s="41"/>
      <c r="H127" s="42">
        <f>F127/G$5</f>
        <v>2543.0345009179796</v>
      </c>
      <c r="K127" s="36">
        <v>124</v>
      </c>
      <c r="L127" s="37" t="s">
        <v>8</v>
      </c>
      <c r="M127" s="38">
        <v>5</v>
      </c>
      <c r="N127" s="39"/>
      <c r="O127" s="40"/>
      <c r="P127" s="41"/>
      <c r="Q127" s="42"/>
    </row>
    <row r="128" spans="2:17" x14ac:dyDescent="0.25">
      <c r="B128" s="27">
        <v>125</v>
      </c>
      <c r="C128" s="43" t="s">
        <v>9</v>
      </c>
      <c r="D128" s="29">
        <v>5</v>
      </c>
      <c r="E128" s="30">
        <v>29.66</v>
      </c>
      <c r="F128" s="31">
        <f t="shared" si="3"/>
        <v>4153.0366025366184</v>
      </c>
      <c r="G128" s="32"/>
      <c r="H128" s="33">
        <f>F128/G$9</f>
        <v>244.19166543872333</v>
      </c>
      <c r="K128" s="27">
        <v>125</v>
      </c>
      <c r="L128" s="43" t="s">
        <v>9</v>
      </c>
      <c r="M128" s="29">
        <v>5</v>
      </c>
      <c r="N128" s="30"/>
      <c r="O128" s="31"/>
      <c r="P128" s="32"/>
      <c r="Q128" s="33"/>
    </row>
    <row r="129" spans="2:17" x14ac:dyDescent="0.25">
      <c r="B129" s="34">
        <v>126</v>
      </c>
      <c r="C129" s="10" t="s">
        <v>9</v>
      </c>
      <c r="D129" s="7">
        <v>5</v>
      </c>
      <c r="E129" s="1">
        <v>29.14</v>
      </c>
      <c r="F129" s="6">
        <f t="shared" si="3"/>
        <v>6028.8359020914213</v>
      </c>
      <c r="G129" s="21"/>
      <c r="H129" s="35">
        <f>F129/G$9</f>
        <v>354.4855537004604</v>
      </c>
      <c r="K129" s="34">
        <v>126</v>
      </c>
      <c r="L129" s="10" t="s">
        <v>9</v>
      </c>
      <c r="M129" s="7">
        <v>5</v>
      </c>
      <c r="N129" s="1"/>
      <c r="O129" s="6"/>
      <c r="P129" s="21"/>
      <c r="Q129" s="35"/>
    </row>
    <row r="130" spans="2:17" x14ac:dyDescent="0.25">
      <c r="B130" s="34">
        <v>127</v>
      </c>
      <c r="C130" s="10" t="s">
        <v>9</v>
      </c>
      <c r="D130" s="7">
        <v>5</v>
      </c>
      <c r="E130" s="1">
        <v>26.01</v>
      </c>
      <c r="F130" s="6">
        <f t="shared" si="3"/>
        <v>56826.71209672057</v>
      </c>
      <c r="G130" s="21"/>
      <c r="H130" s="35">
        <f>F130/G$9</f>
        <v>3341.316438152603</v>
      </c>
      <c r="K130" s="34">
        <v>127</v>
      </c>
      <c r="L130" s="10" t="s">
        <v>9</v>
      </c>
      <c r="M130" s="7">
        <v>5</v>
      </c>
      <c r="N130" s="1"/>
      <c r="O130" s="6"/>
      <c r="P130" s="21"/>
      <c r="Q130" s="35"/>
    </row>
    <row r="131" spans="2:17" ht="15.75" thickBot="1" x14ac:dyDescent="0.3">
      <c r="B131" s="36">
        <v>128</v>
      </c>
      <c r="C131" s="45" t="s">
        <v>9</v>
      </c>
      <c r="D131" s="38">
        <v>5</v>
      </c>
      <c r="E131" s="39">
        <v>26.83</v>
      </c>
      <c r="F131" s="40">
        <f t="shared" si="3"/>
        <v>31571.819475997494</v>
      </c>
      <c r="G131" s="41"/>
      <c r="H131" s="42">
        <f>F131/G$9</f>
        <v>1856.3706310860939</v>
      </c>
      <c r="K131" s="36">
        <v>128</v>
      </c>
      <c r="L131" s="45" t="s">
        <v>9</v>
      </c>
      <c r="M131" s="38">
        <v>5</v>
      </c>
      <c r="N131" s="39"/>
      <c r="O131" s="40"/>
      <c r="P131" s="41"/>
      <c r="Q131" s="42"/>
    </row>
    <row r="132" spans="2:17" x14ac:dyDescent="0.25">
      <c r="B132" s="27">
        <v>129</v>
      </c>
      <c r="C132" s="43" t="s">
        <v>10</v>
      </c>
      <c r="D132" s="29">
        <v>5</v>
      </c>
      <c r="E132" s="30">
        <v>24.36</v>
      </c>
      <c r="F132" s="31">
        <f t="shared" si="3"/>
        <v>185426.24609559498</v>
      </c>
      <c r="G132" s="32"/>
      <c r="H132" s="33">
        <f>F132/G$13</f>
        <v>187.86143871695853</v>
      </c>
      <c r="K132" s="27">
        <v>129</v>
      </c>
      <c r="L132" s="43" t="s">
        <v>10</v>
      </c>
      <c r="M132" s="29">
        <v>5</v>
      </c>
      <c r="N132" s="30"/>
      <c r="O132" s="31"/>
      <c r="P132" s="32"/>
      <c r="Q132" s="33"/>
    </row>
    <row r="133" spans="2:17" x14ac:dyDescent="0.25">
      <c r="B133" s="34">
        <v>130</v>
      </c>
      <c r="C133" s="10" t="s">
        <v>10</v>
      </c>
      <c r="D133" s="7">
        <v>5</v>
      </c>
      <c r="E133" s="1">
        <v>26.57</v>
      </c>
      <c r="F133" s="6">
        <f t="shared" ref="F133:F196" si="4">10^((E133-41.284)/(-3.2125))</f>
        <v>38039.382910904518</v>
      </c>
      <c r="G133" s="21"/>
      <c r="H133" s="35">
        <f>F133/G$13</f>
        <v>38.538952020113044</v>
      </c>
      <c r="K133" s="34">
        <v>130</v>
      </c>
      <c r="L133" s="10" t="s">
        <v>10</v>
      </c>
      <c r="M133" s="7">
        <v>5</v>
      </c>
      <c r="N133" s="1"/>
      <c r="O133" s="6"/>
      <c r="P133" s="21"/>
      <c r="Q133" s="35"/>
    </row>
    <row r="134" spans="2:17" x14ac:dyDescent="0.25">
      <c r="B134" s="34">
        <v>131</v>
      </c>
      <c r="C134" s="10" t="s">
        <v>10</v>
      </c>
      <c r="D134" s="7">
        <v>5</v>
      </c>
      <c r="E134" s="1">
        <v>27.34</v>
      </c>
      <c r="F134" s="6">
        <f t="shared" si="4"/>
        <v>21905.07513112366</v>
      </c>
      <c r="G134" s="21"/>
      <c r="H134" s="35">
        <f>F134/G$13</f>
        <v>22.192753269752568</v>
      </c>
      <c r="K134" s="34">
        <v>131</v>
      </c>
      <c r="L134" s="10" t="s">
        <v>10</v>
      </c>
      <c r="M134" s="7">
        <v>5</v>
      </c>
      <c r="N134" s="1"/>
      <c r="O134" s="6"/>
      <c r="P134" s="21"/>
      <c r="Q134" s="35"/>
    </row>
    <row r="135" spans="2:17" ht="15.75" thickBot="1" x14ac:dyDescent="0.3">
      <c r="B135" s="36">
        <v>132</v>
      </c>
      <c r="C135" s="45" t="s">
        <v>10</v>
      </c>
      <c r="D135" s="38">
        <v>5</v>
      </c>
      <c r="E135" s="39">
        <v>23.13</v>
      </c>
      <c r="F135" s="40">
        <f t="shared" si="4"/>
        <v>447765.45380375505</v>
      </c>
      <c r="G135" s="41"/>
      <c r="H135" s="42">
        <f>F135/G$13</f>
        <v>453.64593271202278</v>
      </c>
      <c r="K135" s="36">
        <v>132</v>
      </c>
      <c r="L135" s="45" t="s">
        <v>10</v>
      </c>
      <c r="M135" s="38">
        <v>5</v>
      </c>
      <c r="N135" s="39"/>
      <c r="O135" s="40"/>
      <c r="P135" s="41"/>
      <c r="Q135" s="42"/>
    </row>
    <row r="136" spans="2:17" x14ac:dyDescent="0.25">
      <c r="B136" s="27">
        <v>133</v>
      </c>
      <c r="C136" s="50" t="s">
        <v>11</v>
      </c>
      <c r="D136" s="29">
        <v>5</v>
      </c>
      <c r="E136" s="30">
        <v>24.32</v>
      </c>
      <c r="F136" s="31">
        <f t="shared" si="4"/>
        <v>190819.41851775764</v>
      </c>
      <c r="G136" s="32"/>
      <c r="H136" s="33">
        <f>F136/G$17</f>
        <v>6597.2008770425518</v>
      </c>
      <c r="K136" s="27">
        <v>133</v>
      </c>
      <c r="L136" s="50" t="s">
        <v>11</v>
      </c>
      <c r="M136" s="29">
        <v>5</v>
      </c>
      <c r="N136" s="30"/>
      <c r="O136" s="31"/>
      <c r="P136" s="32"/>
      <c r="Q136" s="33"/>
    </row>
    <row r="137" spans="2:17" x14ac:dyDescent="0.25">
      <c r="B137" s="34">
        <v>134</v>
      </c>
      <c r="C137" s="11" t="s">
        <v>11</v>
      </c>
      <c r="D137" s="7">
        <v>5</v>
      </c>
      <c r="E137" s="1">
        <v>27.87</v>
      </c>
      <c r="F137" s="6">
        <f t="shared" si="4"/>
        <v>14981.807147355905</v>
      </c>
      <c r="G137" s="21"/>
      <c r="H137" s="35">
        <f>F137/G$17</f>
        <v>517.96610648942362</v>
      </c>
      <c r="K137" s="34">
        <v>134</v>
      </c>
      <c r="L137" s="11" t="s">
        <v>11</v>
      </c>
      <c r="M137" s="7">
        <v>5</v>
      </c>
      <c r="N137" s="1"/>
      <c r="O137" s="6"/>
      <c r="P137" s="21"/>
      <c r="Q137" s="35"/>
    </row>
    <row r="138" spans="2:17" x14ac:dyDescent="0.25">
      <c r="B138" s="34">
        <v>135</v>
      </c>
      <c r="C138" s="11" t="s">
        <v>11</v>
      </c>
      <c r="D138" s="7">
        <v>5</v>
      </c>
      <c r="E138" s="1">
        <v>23.79</v>
      </c>
      <c r="F138" s="6">
        <f t="shared" si="4"/>
        <v>278999.29948347464</v>
      </c>
      <c r="G138" s="21"/>
      <c r="H138" s="35">
        <f>F138/G$17</f>
        <v>9645.8444195256216</v>
      </c>
      <c r="K138" s="34">
        <v>135</v>
      </c>
      <c r="L138" s="11" t="s">
        <v>11</v>
      </c>
      <c r="M138" s="7">
        <v>5</v>
      </c>
      <c r="N138" s="1"/>
      <c r="O138" s="6"/>
      <c r="P138" s="21"/>
      <c r="Q138" s="35"/>
    </row>
    <row r="139" spans="2:17" ht="15.75" thickBot="1" x14ac:dyDescent="0.3">
      <c r="B139" s="36">
        <v>136</v>
      </c>
      <c r="C139" s="51" t="s">
        <v>11</v>
      </c>
      <c r="D139" s="38">
        <v>5</v>
      </c>
      <c r="E139" s="39">
        <v>26.88</v>
      </c>
      <c r="F139" s="40">
        <f t="shared" si="4"/>
        <v>30460.386425059176</v>
      </c>
      <c r="G139" s="41"/>
      <c r="H139" s="42">
        <f>F139/G$17</f>
        <v>1053.1071187587481</v>
      </c>
      <c r="K139" s="36">
        <v>136</v>
      </c>
      <c r="L139" s="51" t="s">
        <v>11</v>
      </c>
      <c r="M139" s="38">
        <v>5</v>
      </c>
      <c r="N139" s="39"/>
      <c r="O139" s="40"/>
      <c r="P139" s="41"/>
      <c r="Q139" s="42"/>
    </row>
    <row r="140" spans="2:17" x14ac:dyDescent="0.25">
      <c r="B140" s="27">
        <v>137</v>
      </c>
      <c r="C140" s="52" t="s">
        <v>12</v>
      </c>
      <c r="D140" s="29">
        <v>5</v>
      </c>
      <c r="E140" s="30">
        <v>22.23</v>
      </c>
      <c r="F140" s="31">
        <f t="shared" si="4"/>
        <v>853505.30666108208</v>
      </c>
      <c r="G140" s="32"/>
      <c r="H140" s="33">
        <f>F140/G$21</f>
        <v>71.515907427694174</v>
      </c>
      <c r="K140" s="27">
        <v>137</v>
      </c>
      <c r="L140" s="52" t="s">
        <v>12</v>
      </c>
      <c r="M140" s="29">
        <v>5</v>
      </c>
      <c r="N140" s="30"/>
      <c r="O140" s="31"/>
      <c r="P140" s="32"/>
      <c r="Q140" s="33"/>
    </row>
    <row r="141" spans="2:17" x14ac:dyDescent="0.25">
      <c r="B141" s="34">
        <v>138</v>
      </c>
      <c r="C141" s="12" t="s">
        <v>12</v>
      </c>
      <c r="D141" s="7">
        <v>5</v>
      </c>
      <c r="E141" s="1">
        <v>25.66</v>
      </c>
      <c r="F141" s="6">
        <f t="shared" si="4"/>
        <v>73030.108442321667</v>
      </c>
      <c r="G141" s="21"/>
      <c r="H141" s="35">
        <f>F141/G$21</f>
        <v>6.1192524920872788</v>
      </c>
      <c r="K141" s="34">
        <v>138</v>
      </c>
      <c r="L141" s="12" t="s">
        <v>12</v>
      </c>
      <c r="M141" s="7">
        <v>5</v>
      </c>
      <c r="N141" s="1"/>
      <c r="O141" s="6"/>
      <c r="P141" s="21"/>
      <c r="Q141" s="35"/>
    </row>
    <row r="142" spans="2:17" x14ac:dyDescent="0.25">
      <c r="B142" s="34">
        <v>139</v>
      </c>
      <c r="C142" s="12" t="s">
        <v>12</v>
      </c>
      <c r="D142" s="7">
        <v>5</v>
      </c>
      <c r="E142" s="1">
        <v>25.2</v>
      </c>
      <c r="F142" s="6">
        <f t="shared" si="4"/>
        <v>101552.96480386842</v>
      </c>
      <c r="G142" s="21"/>
      <c r="H142" s="35">
        <f>F142/G$21</f>
        <v>8.5092059454590618</v>
      </c>
      <c r="K142" s="34">
        <v>139</v>
      </c>
      <c r="L142" s="12" t="s">
        <v>12</v>
      </c>
      <c r="M142" s="7">
        <v>5</v>
      </c>
      <c r="N142" s="1"/>
      <c r="O142" s="6"/>
      <c r="P142" s="21"/>
      <c r="Q142" s="35"/>
    </row>
    <row r="143" spans="2:17" ht="15.75" thickBot="1" x14ac:dyDescent="0.3">
      <c r="B143" s="36">
        <v>140</v>
      </c>
      <c r="C143" s="53" t="s">
        <v>12</v>
      </c>
      <c r="D143" s="38">
        <v>5</v>
      </c>
      <c r="E143" s="39">
        <v>23.42</v>
      </c>
      <c r="F143" s="40">
        <f t="shared" si="4"/>
        <v>363729.23577589763</v>
      </c>
      <c r="G143" s="41"/>
      <c r="H143" s="42">
        <f>F143/G$21</f>
        <v>30.477170032200284</v>
      </c>
      <c r="K143" s="36">
        <v>140</v>
      </c>
      <c r="L143" s="53" t="s">
        <v>12</v>
      </c>
      <c r="M143" s="38">
        <v>5</v>
      </c>
      <c r="N143" s="39"/>
      <c r="O143" s="40"/>
      <c r="P143" s="41"/>
      <c r="Q143" s="42"/>
    </row>
    <row r="144" spans="2:17" x14ac:dyDescent="0.25">
      <c r="B144" s="27">
        <v>141</v>
      </c>
      <c r="C144" s="56" t="s">
        <v>13</v>
      </c>
      <c r="D144" s="29">
        <v>5</v>
      </c>
      <c r="E144" s="30">
        <v>23.87</v>
      </c>
      <c r="F144" s="31">
        <f t="shared" si="4"/>
        <v>263451.32618505647</v>
      </c>
      <c r="G144" s="32"/>
      <c r="H144" s="33">
        <f>F144/G$25</f>
        <v>830.73866057652788</v>
      </c>
      <c r="K144" s="27">
        <v>141</v>
      </c>
      <c r="L144" s="56" t="s">
        <v>13</v>
      </c>
      <c r="M144" s="29">
        <v>5</v>
      </c>
      <c r="N144" s="30"/>
      <c r="O144" s="31"/>
      <c r="P144" s="32"/>
      <c r="Q144" s="33"/>
    </row>
    <row r="145" spans="2:17" x14ac:dyDescent="0.25">
      <c r="B145" s="34">
        <v>142</v>
      </c>
      <c r="C145" s="13" t="s">
        <v>13</v>
      </c>
      <c r="D145" s="7">
        <v>5</v>
      </c>
      <c r="E145" s="1">
        <v>25.32</v>
      </c>
      <c r="F145" s="6">
        <f t="shared" si="4"/>
        <v>93183.39330911146</v>
      </c>
      <c r="G145" s="21"/>
      <c r="H145" s="35">
        <f>F145/G$25</f>
        <v>293.83434301336973</v>
      </c>
      <c r="K145" s="34">
        <v>142</v>
      </c>
      <c r="L145" s="13" t="s">
        <v>13</v>
      </c>
      <c r="M145" s="7">
        <v>5</v>
      </c>
      <c r="N145" s="1"/>
      <c r="O145" s="6"/>
      <c r="P145" s="21"/>
      <c r="Q145" s="35"/>
    </row>
    <row r="146" spans="2:17" x14ac:dyDescent="0.25">
      <c r="B146" s="34">
        <v>143</v>
      </c>
      <c r="C146" s="13" t="s">
        <v>13</v>
      </c>
      <c r="D146" s="7">
        <v>5</v>
      </c>
      <c r="E146" s="1">
        <v>25.12</v>
      </c>
      <c r="F146" s="6">
        <f t="shared" si="4"/>
        <v>107546.26462137113</v>
      </c>
      <c r="G146" s="21"/>
      <c r="H146" s="35">
        <f>F146/G$25</f>
        <v>339.12465393630038</v>
      </c>
      <c r="K146" s="34">
        <v>143</v>
      </c>
      <c r="L146" s="13" t="s">
        <v>13</v>
      </c>
      <c r="M146" s="7">
        <v>5</v>
      </c>
      <c r="N146" s="1"/>
      <c r="O146" s="6"/>
      <c r="P146" s="21"/>
      <c r="Q146" s="35"/>
    </row>
    <row r="147" spans="2:17" ht="15.75" thickBot="1" x14ac:dyDescent="0.3">
      <c r="B147" s="36">
        <v>144</v>
      </c>
      <c r="C147" s="57" t="s">
        <v>13</v>
      </c>
      <c r="D147" s="38">
        <v>5</v>
      </c>
      <c r="E147" s="39">
        <v>26.13</v>
      </c>
      <c r="F147" s="40">
        <f t="shared" si="4"/>
        <v>52143.291670502287</v>
      </c>
      <c r="G147" s="41"/>
      <c r="H147" s="42">
        <f>F147/G$25</f>
        <v>164.42296536391984</v>
      </c>
      <c r="K147" s="36">
        <v>144</v>
      </c>
      <c r="L147" s="57" t="s">
        <v>13</v>
      </c>
      <c r="M147" s="38">
        <v>5</v>
      </c>
      <c r="N147" s="39"/>
      <c r="O147" s="40"/>
      <c r="P147" s="41"/>
      <c r="Q147" s="42"/>
    </row>
    <row r="148" spans="2:17" x14ac:dyDescent="0.25">
      <c r="B148" s="27">
        <v>145</v>
      </c>
      <c r="C148" s="54" t="s">
        <v>14</v>
      </c>
      <c r="D148" s="29">
        <v>5</v>
      </c>
      <c r="E148" s="30">
        <v>29.43</v>
      </c>
      <c r="F148" s="31">
        <f t="shared" si="4"/>
        <v>4897.3493972294946</v>
      </c>
      <c r="G148" s="32"/>
      <c r="H148" s="33">
        <f>F148/G$29</f>
        <v>4.7205487650786093</v>
      </c>
      <c r="K148" s="27">
        <v>145</v>
      </c>
      <c r="L148" s="54" t="s">
        <v>14</v>
      </c>
      <c r="M148" s="29">
        <v>5</v>
      </c>
      <c r="N148" s="30"/>
      <c r="O148" s="31"/>
      <c r="P148" s="32"/>
      <c r="Q148" s="33"/>
    </row>
    <row r="149" spans="2:17" x14ac:dyDescent="0.25">
      <c r="B149" s="34">
        <v>146</v>
      </c>
      <c r="C149" s="14" t="s">
        <v>14</v>
      </c>
      <c r="D149" s="7">
        <v>5</v>
      </c>
      <c r="E149" s="1">
        <v>26.22</v>
      </c>
      <c r="F149" s="6">
        <f t="shared" si="4"/>
        <v>48885.817189882291</v>
      </c>
      <c r="G149" s="21"/>
      <c r="H149" s="35">
        <f>F149/G$29</f>
        <v>47.120976113345392</v>
      </c>
      <c r="K149" s="34">
        <v>146</v>
      </c>
      <c r="L149" s="14" t="s">
        <v>14</v>
      </c>
      <c r="M149" s="7">
        <v>5</v>
      </c>
      <c r="N149" s="1"/>
      <c r="O149" s="6"/>
      <c r="P149" s="21"/>
      <c r="Q149" s="35"/>
    </row>
    <row r="150" spans="2:17" x14ac:dyDescent="0.25">
      <c r="B150" s="34">
        <v>147</v>
      </c>
      <c r="C150" s="14" t="s">
        <v>14</v>
      </c>
      <c r="D150" s="7">
        <v>5</v>
      </c>
      <c r="E150" s="1">
        <v>26.43</v>
      </c>
      <c r="F150" s="6">
        <f t="shared" si="4"/>
        <v>42054.573177752194</v>
      </c>
      <c r="G150" s="21"/>
      <c r="H150" s="35">
        <f>F150/G$29</f>
        <v>40.53634882421342</v>
      </c>
      <c r="K150" s="34">
        <v>147</v>
      </c>
      <c r="L150" s="14" t="s">
        <v>14</v>
      </c>
      <c r="M150" s="7">
        <v>5</v>
      </c>
      <c r="N150" s="1"/>
      <c r="O150" s="6"/>
      <c r="P150" s="21"/>
      <c r="Q150" s="35"/>
    </row>
    <row r="151" spans="2:17" ht="15.75" thickBot="1" x14ac:dyDescent="0.3">
      <c r="B151" s="36">
        <v>148</v>
      </c>
      <c r="C151" s="55" t="s">
        <v>14</v>
      </c>
      <c r="D151" s="38">
        <v>5</v>
      </c>
      <c r="E151" s="39">
        <v>28.24</v>
      </c>
      <c r="F151" s="40">
        <f t="shared" si="4"/>
        <v>11491.827678334232</v>
      </c>
      <c r="G151" s="41"/>
      <c r="H151" s="42">
        <f>F151/G$29</f>
        <v>11.076957871567343</v>
      </c>
      <c r="K151" s="36">
        <v>148</v>
      </c>
      <c r="L151" s="55" t="s">
        <v>14</v>
      </c>
      <c r="M151" s="38">
        <v>5</v>
      </c>
      <c r="N151" s="39"/>
      <c r="O151" s="40"/>
      <c r="P151" s="41"/>
      <c r="Q151" s="42"/>
    </row>
    <row r="152" spans="2:17" x14ac:dyDescent="0.25">
      <c r="B152" s="27">
        <v>149</v>
      </c>
      <c r="C152" s="58" t="s">
        <v>15</v>
      </c>
      <c r="D152" s="29">
        <v>5</v>
      </c>
      <c r="E152" s="30" t="s">
        <v>6</v>
      </c>
      <c r="F152" s="31" t="e">
        <f t="shared" si="4"/>
        <v>#VALUE!</v>
      </c>
      <c r="G152" s="32"/>
      <c r="H152" s="33" t="e">
        <f>F152/G$33</f>
        <v>#VALUE!</v>
      </c>
      <c r="K152" s="27">
        <v>149</v>
      </c>
      <c r="L152" s="58" t="s">
        <v>15</v>
      </c>
      <c r="M152" s="29">
        <v>5</v>
      </c>
      <c r="N152" s="30"/>
      <c r="O152" s="31"/>
      <c r="P152" s="32"/>
      <c r="Q152" s="33"/>
    </row>
    <row r="153" spans="2:17" x14ac:dyDescent="0.25">
      <c r="B153" s="34">
        <v>150</v>
      </c>
      <c r="C153" s="15" t="s">
        <v>15</v>
      </c>
      <c r="D153" s="7">
        <v>5</v>
      </c>
      <c r="E153" s="1">
        <v>27.27</v>
      </c>
      <c r="F153" s="6">
        <f t="shared" si="4"/>
        <v>23032.157958697062</v>
      </c>
      <c r="G153" s="21"/>
      <c r="H153" s="35">
        <f>F153/G$33</f>
        <v>779.52274889971568</v>
      </c>
      <c r="K153" s="34">
        <v>150</v>
      </c>
      <c r="L153" s="15" t="s">
        <v>15</v>
      </c>
      <c r="M153" s="7">
        <v>5</v>
      </c>
      <c r="N153" s="1"/>
      <c r="O153" s="6"/>
      <c r="P153" s="21"/>
      <c r="Q153" s="35"/>
    </row>
    <row r="154" spans="2:17" x14ac:dyDescent="0.25">
      <c r="B154" s="34">
        <v>151</v>
      </c>
      <c r="C154" s="15" t="s">
        <v>15</v>
      </c>
      <c r="D154" s="7">
        <v>5</v>
      </c>
      <c r="E154" s="1">
        <v>24.4</v>
      </c>
      <c r="F154" s="6">
        <f t="shared" si="4"/>
        <v>180185.50212647536</v>
      </c>
      <c r="G154" s="21"/>
      <c r="H154" s="35">
        <f>F154/G$33</f>
        <v>6098.3733344216544</v>
      </c>
      <c r="K154" s="34">
        <v>151</v>
      </c>
      <c r="L154" s="15" t="s">
        <v>15</v>
      </c>
      <c r="M154" s="7">
        <v>5</v>
      </c>
      <c r="N154" s="1"/>
      <c r="O154" s="6"/>
      <c r="P154" s="21"/>
      <c r="Q154" s="35"/>
    </row>
    <row r="155" spans="2:17" ht="15.75" thickBot="1" x14ac:dyDescent="0.3">
      <c r="B155" s="36">
        <v>152</v>
      </c>
      <c r="C155" s="59" t="s">
        <v>15</v>
      </c>
      <c r="D155" s="38">
        <v>5</v>
      </c>
      <c r="E155" s="39" t="s">
        <v>6</v>
      </c>
      <c r="F155" s="40" t="e">
        <f t="shared" si="4"/>
        <v>#VALUE!</v>
      </c>
      <c r="G155" s="41"/>
      <c r="H155" s="42" t="e">
        <f>F155/G$33</f>
        <v>#VALUE!</v>
      </c>
      <c r="K155" s="36">
        <v>152</v>
      </c>
      <c r="L155" s="59" t="s">
        <v>15</v>
      </c>
      <c r="M155" s="38">
        <v>5</v>
      </c>
      <c r="N155" s="39"/>
      <c r="O155" s="40"/>
      <c r="P155" s="41"/>
      <c r="Q155" s="42"/>
    </row>
    <row r="156" spans="2:17" ht="15.75" thickBot="1" x14ac:dyDescent="0.3">
      <c r="B156" s="27">
        <v>153</v>
      </c>
      <c r="C156" s="60" t="s">
        <v>16</v>
      </c>
      <c r="D156" s="29">
        <v>5</v>
      </c>
      <c r="E156" s="30"/>
      <c r="F156" s="31">
        <f t="shared" si="4"/>
        <v>7096604195528.3418</v>
      </c>
      <c r="G156" s="32"/>
      <c r="H156" s="33"/>
      <c r="K156" s="27">
        <v>153</v>
      </c>
      <c r="L156" s="60" t="s">
        <v>16</v>
      </c>
      <c r="M156" s="29">
        <v>5</v>
      </c>
      <c r="N156" s="30">
        <v>21.73</v>
      </c>
      <c r="O156" s="31">
        <f t="shared" ref="O156:O163" si="5">10^((N156-37.809)/(-3.7905))</f>
        <v>17455.029653439211</v>
      </c>
      <c r="P156" s="32"/>
      <c r="Q156" s="33">
        <f>O156/P$38</f>
        <v>289.72574252749672</v>
      </c>
    </row>
    <row r="157" spans="2:17" ht="15.75" thickBot="1" x14ac:dyDescent="0.3">
      <c r="B157" s="34">
        <v>154</v>
      </c>
      <c r="C157" s="16" t="s">
        <v>16</v>
      </c>
      <c r="D157" s="7">
        <v>5</v>
      </c>
      <c r="E157" s="1"/>
      <c r="F157" s="6">
        <f t="shared" si="4"/>
        <v>7096604195528.3418</v>
      </c>
      <c r="G157" s="21"/>
      <c r="H157" s="35"/>
      <c r="K157" s="34">
        <v>154</v>
      </c>
      <c r="L157" s="16" t="s">
        <v>16</v>
      </c>
      <c r="M157" s="7">
        <v>5</v>
      </c>
      <c r="N157" s="1">
        <v>20.16</v>
      </c>
      <c r="O157" s="31">
        <f t="shared" si="5"/>
        <v>45301.644652546369</v>
      </c>
      <c r="P157" s="21"/>
      <c r="Q157" s="33">
        <f t="shared" ref="Q157:Q159" si="6">O157/P$38</f>
        <v>751.93528142129128</v>
      </c>
    </row>
    <row r="158" spans="2:17" ht="15.75" thickBot="1" x14ac:dyDescent="0.3">
      <c r="B158" s="34">
        <v>155</v>
      </c>
      <c r="C158" s="16" t="s">
        <v>16</v>
      </c>
      <c r="D158" s="7">
        <v>5</v>
      </c>
      <c r="E158" s="1"/>
      <c r="F158" s="6">
        <f t="shared" si="4"/>
        <v>7096604195528.3418</v>
      </c>
      <c r="G158" s="21"/>
      <c r="H158" s="35"/>
      <c r="K158" s="34">
        <v>155</v>
      </c>
      <c r="L158" s="16" t="s">
        <v>16</v>
      </c>
      <c r="M158" s="7">
        <v>5</v>
      </c>
      <c r="N158" s="1">
        <v>19.149999999999999</v>
      </c>
      <c r="O158" s="31">
        <f t="shared" si="5"/>
        <v>83669.963946824544</v>
      </c>
      <c r="P158" s="21"/>
      <c r="Q158" s="33">
        <f t="shared" si="6"/>
        <v>1388.7883843821648</v>
      </c>
    </row>
    <row r="159" spans="2:17" ht="15.75" thickBot="1" x14ac:dyDescent="0.3">
      <c r="B159" s="36">
        <v>156</v>
      </c>
      <c r="C159" s="61" t="s">
        <v>16</v>
      </c>
      <c r="D159" s="38">
        <v>5</v>
      </c>
      <c r="E159" s="39"/>
      <c r="F159" s="40">
        <f t="shared" si="4"/>
        <v>7096604195528.3418</v>
      </c>
      <c r="G159" s="41"/>
      <c r="H159" s="42"/>
      <c r="K159" s="36">
        <v>156</v>
      </c>
      <c r="L159" s="61" t="s">
        <v>16</v>
      </c>
      <c r="M159" s="38">
        <v>5</v>
      </c>
      <c r="N159" s="39">
        <v>21.04</v>
      </c>
      <c r="O159" s="31">
        <f t="shared" si="5"/>
        <v>26543.282140342475</v>
      </c>
      <c r="P159" s="41"/>
      <c r="Q159" s="33">
        <f t="shared" si="6"/>
        <v>440.57628545548363</v>
      </c>
    </row>
    <row r="160" spans="2:17" ht="15.75" thickBot="1" x14ac:dyDescent="0.3">
      <c r="B160" s="27">
        <v>157</v>
      </c>
      <c r="C160" s="62" t="s">
        <v>1</v>
      </c>
      <c r="D160" s="29">
        <v>5</v>
      </c>
      <c r="E160" s="30"/>
      <c r="F160" s="31">
        <f t="shared" si="4"/>
        <v>7096604195528.3418</v>
      </c>
      <c r="G160" s="32"/>
      <c r="H160" s="33"/>
      <c r="K160" s="27">
        <v>157</v>
      </c>
      <c r="L160" s="62" t="s">
        <v>1</v>
      </c>
      <c r="M160" s="29">
        <v>5</v>
      </c>
      <c r="N160" s="30"/>
      <c r="O160" s="31">
        <f t="shared" si="5"/>
        <v>9433514599.7671165</v>
      </c>
      <c r="P160" s="32"/>
      <c r="Q160" s="33"/>
    </row>
    <row r="161" spans="2:17" ht="15.75" thickBot="1" x14ac:dyDescent="0.3">
      <c r="B161" s="34">
        <v>158</v>
      </c>
      <c r="C161" s="17" t="s">
        <v>1</v>
      </c>
      <c r="D161" s="7">
        <v>5</v>
      </c>
      <c r="E161" s="1"/>
      <c r="F161" s="6">
        <f t="shared" si="4"/>
        <v>7096604195528.3418</v>
      </c>
      <c r="G161" s="21"/>
      <c r="H161" s="35"/>
      <c r="K161" s="34">
        <v>158</v>
      </c>
      <c r="L161" s="17" t="s">
        <v>1</v>
      </c>
      <c r="M161" s="7">
        <v>5</v>
      </c>
      <c r="N161" s="1"/>
      <c r="O161" s="31">
        <f t="shared" si="5"/>
        <v>9433514599.7671165</v>
      </c>
      <c r="P161" s="21"/>
      <c r="Q161" s="35"/>
    </row>
    <row r="162" spans="2:17" ht="15.75" thickBot="1" x14ac:dyDescent="0.3">
      <c r="B162" s="34">
        <v>159</v>
      </c>
      <c r="C162" s="17" t="s">
        <v>1</v>
      </c>
      <c r="D162" s="7">
        <v>5</v>
      </c>
      <c r="E162" s="1"/>
      <c r="F162" s="6">
        <f t="shared" si="4"/>
        <v>7096604195528.3418</v>
      </c>
      <c r="G162" s="21"/>
      <c r="H162" s="35"/>
      <c r="K162" s="34">
        <v>159</v>
      </c>
      <c r="L162" s="17" t="s">
        <v>1</v>
      </c>
      <c r="M162" s="7">
        <v>5</v>
      </c>
      <c r="N162" s="1"/>
      <c r="O162" s="31">
        <f t="shared" si="5"/>
        <v>9433514599.7671165</v>
      </c>
      <c r="P162" s="21"/>
      <c r="Q162" s="35"/>
    </row>
    <row r="163" spans="2:17" ht="15.75" thickBot="1" x14ac:dyDescent="0.3">
      <c r="B163" s="36">
        <v>160</v>
      </c>
      <c r="C163" s="63" t="s">
        <v>1</v>
      </c>
      <c r="D163" s="38">
        <v>5</v>
      </c>
      <c r="E163" s="39"/>
      <c r="F163" s="40">
        <f t="shared" si="4"/>
        <v>7096604195528.3418</v>
      </c>
      <c r="G163" s="41"/>
      <c r="H163" s="42"/>
      <c r="K163" s="36">
        <v>160</v>
      </c>
      <c r="L163" s="63" t="s">
        <v>1</v>
      </c>
      <c r="M163" s="38">
        <v>5</v>
      </c>
      <c r="N163" s="39"/>
      <c r="O163" s="31">
        <f t="shared" si="5"/>
        <v>9433514599.7671165</v>
      </c>
      <c r="P163" s="41"/>
      <c r="Q163" s="42"/>
    </row>
    <row r="164" spans="2:17" x14ac:dyDescent="0.25">
      <c r="B164" s="27">
        <v>161</v>
      </c>
      <c r="C164" s="28" t="s">
        <v>8</v>
      </c>
      <c r="D164" s="29">
        <v>7</v>
      </c>
      <c r="E164" s="30"/>
      <c r="F164" s="31">
        <f t="shared" si="4"/>
        <v>7096604195528.3418</v>
      </c>
      <c r="G164" s="32"/>
      <c r="H164" s="33"/>
      <c r="K164" s="27">
        <v>161</v>
      </c>
      <c r="L164" s="28" t="s">
        <v>8</v>
      </c>
      <c r="M164" s="29">
        <v>7</v>
      </c>
      <c r="N164" s="30"/>
      <c r="O164" s="31"/>
      <c r="P164" s="32"/>
      <c r="Q164" s="33"/>
    </row>
    <row r="165" spans="2:17" x14ac:dyDescent="0.25">
      <c r="B165" s="34">
        <v>162</v>
      </c>
      <c r="C165" s="9" t="s">
        <v>8</v>
      </c>
      <c r="D165" s="7">
        <v>7</v>
      </c>
      <c r="E165" s="1"/>
      <c r="F165" s="6">
        <f t="shared" si="4"/>
        <v>7096604195528.3418</v>
      </c>
      <c r="G165" s="21"/>
      <c r="H165" s="35"/>
      <c r="K165" s="34">
        <v>162</v>
      </c>
      <c r="L165" s="9" t="s">
        <v>8</v>
      </c>
      <c r="M165" s="7">
        <v>7</v>
      </c>
      <c r="N165" s="1"/>
      <c r="O165" s="6"/>
      <c r="P165" s="21"/>
      <c r="Q165" s="35"/>
    </row>
    <row r="166" spans="2:17" x14ac:dyDescent="0.25">
      <c r="B166" s="34">
        <v>163</v>
      </c>
      <c r="C166" s="9" t="s">
        <v>8</v>
      </c>
      <c r="D166" s="7">
        <v>7</v>
      </c>
      <c r="E166" s="1"/>
      <c r="F166" s="6">
        <f t="shared" si="4"/>
        <v>7096604195528.3418</v>
      </c>
      <c r="G166" s="21"/>
      <c r="H166" s="35"/>
      <c r="K166" s="34">
        <v>163</v>
      </c>
      <c r="L166" s="9" t="s">
        <v>8</v>
      </c>
      <c r="M166" s="7">
        <v>7</v>
      </c>
      <c r="N166" s="1"/>
      <c r="O166" s="6"/>
      <c r="P166" s="21"/>
      <c r="Q166" s="35"/>
    </row>
    <row r="167" spans="2:17" ht="15.75" thickBot="1" x14ac:dyDescent="0.3">
      <c r="B167" s="36">
        <v>164</v>
      </c>
      <c r="C167" s="37" t="s">
        <v>8</v>
      </c>
      <c r="D167" s="38">
        <v>7</v>
      </c>
      <c r="E167" s="39"/>
      <c r="F167" s="40">
        <f t="shared" si="4"/>
        <v>7096604195528.3418</v>
      </c>
      <c r="G167" s="41"/>
      <c r="H167" s="42"/>
      <c r="K167" s="36">
        <v>164</v>
      </c>
      <c r="L167" s="37" t="s">
        <v>8</v>
      </c>
      <c r="M167" s="38">
        <v>7</v>
      </c>
      <c r="N167" s="39"/>
      <c r="O167" s="40"/>
      <c r="P167" s="41"/>
      <c r="Q167" s="42"/>
    </row>
    <row r="168" spans="2:17" x14ac:dyDescent="0.25">
      <c r="B168" s="27">
        <v>165</v>
      </c>
      <c r="C168" s="43" t="s">
        <v>17</v>
      </c>
      <c r="D168" s="29">
        <v>7</v>
      </c>
      <c r="E168" s="30"/>
      <c r="F168" s="31">
        <f t="shared" si="4"/>
        <v>7096604195528.3418</v>
      </c>
      <c r="G168" s="32"/>
      <c r="H168" s="33"/>
      <c r="K168" s="27">
        <v>165</v>
      </c>
      <c r="L168" s="43" t="s">
        <v>17</v>
      </c>
      <c r="M168" s="29">
        <v>7</v>
      </c>
      <c r="N168" s="30"/>
      <c r="O168" s="31"/>
      <c r="P168" s="32"/>
      <c r="Q168" s="33"/>
    </row>
    <row r="169" spans="2:17" x14ac:dyDescent="0.25">
      <c r="B169" s="34">
        <v>166</v>
      </c>
      <c r="C169" s="10" t="s">
        <v>17</v>
      </c>
      <c r="D169" s="7">
        <v>7</v>
      </c>
      <c r="E169" s="1"/>
      <c r="F169" s="6">
        <f t="shared" si="4"/>
        <v>7096604195528.3418</v>
      </c>
      <c r="G169" s="21"/>
      <c r="H169" s="35"/>
      <c r="K169" s="34">
        <v>166</v>
      </c>
      <c r="L169" s="10" t="s">
        <v>17</v>
      </c>
      <c r="M169" s="7">
        <v>7</v>
      </c>
      <c r="N169" s="1"/>
      <c r="O169" s="6"/>
      <c r="P169" s="21"/>
      <c r="Q169" s="35"/>
    </row>
    <row r="170" spans="2:17" x14ac:dyDescent="0.25">
      <c r="B170" s="34">
        <v>167</v>
      </c>
      <c r="C170" s="10" t="s">
        <v>17</v>
      </c>
      <c r="D170" s="7">
        <v>7</v>
      </c>
      <c r="E170" s="1"/>
      <c r="F170" s="6">
        <f t="shared" si="4"/>
        <v>7096604195528.3418</v>
      </c>
      <c r="G170" s="21"/>
      <c r="H170" s="35"/>
      <c r="K170" s="34">
        <v>167</v>
      </c>
      <c r="L170" s="10" t="s">
        <v>17</v>
      </c>
      <c r="M170" s="7">
        <v>7</v>
      </c>
      <c r="N170" s="1"/>
      <c r="O170" s="6"/>
      <c r="P170" s="21"/>
      <c r="Q170" s="35"/>
    </row>
    <row r="171" spans="2:17" ht="15.75" thickBot="1" x14ac:dyDescent="0.3">
      <c r="B171" s="36">
        <v>168</v>
      </c>
      <c r="C171" s="45" t="s">
        <v>17</v>
      </c>
      <c r="D171" s="38">
        <v>7</v>
      </c>
      <c r="E171" s="39"/>
      <c r="F171" s="40">
        <f t="shared" si="4"/>
        <v>7096604195528.3418</v>
      </c>
      <c r="G171" s="41"/>
      <c r="H171" s="42"/>
      <c r="K171" s="36">
        <v>168</v>
      </c>
      <c r="L171" s="45" t="s">
        <v>17</v>
      </c>
      <c r="M171" s="38">
        <v>7</v>
      </c>
      <c r="N171" s="39"/>
      <c r="O171" s="40"/>
      <c r="P171" s="41"/>
      <c r="Q171" s="42"/>
    </row>
    <row r="172" spans="2:17" x14ac:dyDescent="0.25">
      <c r="B172" s="27">
        <v>169</v>
      </c>
      <c r="C172" s="43" t="s">
        <v>10</v>
      </c>
      <c r="D172" s="29">
        <v>7</v>
      </c>
      <c r="E172" s="30"/>
      <c r="F172" s="31">
        <f t="shared" si="4"/>
        <v>7096604195528.3418</v>
      </c>
      <c r="G172" s="32"/>
      <c r="H172" s="33"/>
      <c r="K172" s="27">
        <v>169</v>
      </c>
      <c r="L172" s="43" t="s">
        <v>10</v>
      </c>
      <c r="M172" s="29">
        <v>7</v>
      </c>
      <c r="N172" s="30"/>
      <c r="O172" s="31"/>
      <c r="P172" s="32"/>
      <c r="Q172" s="33"/>
    </row>
    <row r="173" spans="2:17" x14ac:dyDescent="0.25">
      <c r="B173" s="34">
        <v>170</v>
      </c>
      <c r="C173" s="10" t="s">
        <v>10</v>
      </c>
      <c r="D173" s="7">
        <v>7</v>
      </c>
      <c r="E173" s="1"/>
      <c r="F173" s="6">
        <f t="shared" si="4"/>
        <v>7096604195528.3418</v>
      </c>
      <c r="G173" s="21"/>
      <c r="H173" s="35"/>
      <c r="K173" s="34">
        <v>170</v>
      </c>
      <c r="L173" s="10" t="s">
        <v>10</v>
      </c>
      <c r="M173" s="7">
        <v>7</v>
      </c>
      <c r="N173" s="1"/>
      <c r="O173" s="6"/>
      <c r="P173" s="21"/>
      <c r="Q173" s="35"/>
    </row>
    <row r="174" spans="2:17" x14ac:dyDescent="0.25">
      <c r="B174" s="34">
        <v>171</v>
      </c>
      <c r="C174" s="10" t="s">
        <v>10</v>
      </c>
      <c r="D174" s="7">
        <v>7</v>
      </c>
      <c r="E174" s="1"/>
      <c r="F174" s="6">
        <f t="shared" si="4"/>
        <v>7096604195528.3418</v>
      </c>
      <c r="G174" s="21"/>
      <c r="H174" s="35"/>
      <c r="K174" s="34">
        <v>171</v>
      </c>
      <c r="L174" s="10" t="s">
        <v>10</v>
      </c>
      <c r="M174" s="7">
        <v>7</v>
      </c>
      <c r="N174" s="1"/>
      <c r="O174" s="6"/>
      <c r="P174" s="21"/>
      <c r="Q174" s="35"/>
    </row>
    <row r="175" spans="2:17" ht="15.75" thickBot="1" x14ac:dyDescent="0.3">
      <c r="B175" s="36">
        <v>172</v>
      </c>
      <c r="C175" s="45" t="s">
        <v>10</v>
      </c>
      <c r="D175" s="38">
        <v>7</v>
      </c>
      <c r="E175" s="39"/>
      <c r="F175" s="40">
        <f t="shared" si="4"/>
        <v>7096604195528.3418</v>
      </c>
      <c r="G175" s="41"/>
      <c r="H175" s="42"/>
      <c r="K175" s="36">
        <v>172</v>
      </c>
      <c r="L175" s="45" t="s">
        <v>10</v>
      </c>
      <c r="M175" s="38">
        <v>7</v>
      </c>
      <c r="N175" s="39"/>
      <c r="O175" s="40"/>
      <c r="P175" s="41"/>
      <c r="Q175" s="42"/>
    </row>
    <row r="176" spans="2:17" x14ac:dyDescent="0.25">
      <c r="B176" s="27">
        <v>173</v>
      </c>
      <c r="C176" s="50" t="s">
        <v>11</v>
      </c>
      <c r="D176" s="29">
        <v>7</v>
      </c>
      <c r="E176" s="30"/>
      <c r="F176" s="31">
        <f t="shared" si="4"/>
        <v>7096604195528.3418</v>
      </c>
      <c r="G176" s="32"/>
      <c r="H176" s="33"/>
      <c r="K176" s="27">
        <v>173</v>
      </c>
      <c r="L176" s="50" t="s">
        <v>11</v>
      </c>
      <c r="M176" s="29">
        <v>7</v>
      </c>
      <c r="N176" s="30"/>
      <c r="O176" s="31"/>
      <c r="P176" s="32"/>
      <c r="Q176" s="33"/>
    </row>
    <row r="177" spans="2:17" x14ac:dyDescent="0.25">
      <c r="B177" s="34">
        <v>174</v>
      </c>
      <c r="C177" s="11" t="s">
        <v>11</v>
      </c>
      <c r="D177" s="7">
        <v>7</v>
      </c>
      <c r="E177" s="1"/>
      <c r="F177" s="6">
        <f t="shared" si="4"/>
        <v>7096604195528.3418</v>
      </c>
      <c r="G177" s="21"/>
      <c r="H177" s="35"/>
      <c r="K177" s="34">
        <v>174</v>
      </c>
      <c r="L177" s="11" t="s">
        <v>11</v>
      </c>
      <c r="M177" s="7">
        <v>7</v>
      </c>
      <c r="N177" s="1"/>
      <c r="O177" s="6"/>
      <c r="P177" s="21"/>
      <c r="Q177" s="35"/>
    </row>
    <row r="178" spans="2:17" x14ac:dyDescent="0.25">
      <c r="B178" s="34">
        <v>175</v>
      </c>
      <c r="C178" s="11" t="s">
        <v>11</v>
      </c>
      <c r="D178" s="7">
        <v>7</v>
      </c>
      <c r="E178" s="1"/>
      <c r="F178" s="6">
        <f t="shared" si="4"/>
        <v>7096604195528.3418</v>
      </c>
      <c r="G178" s="21"/>
      <c r="H178" s="35"/>
      <c r="K178" s="34">
        <v>175</v>
      </c>
      <c r="L178" s="11" t="s">
        <v>11</v>
      </c>
      <c r="M178" s="7">
        <v>7</v>
      </c>
      <c r="N178" s="1"/>
      <c r="O178" s="6"/>
      <c r="P178" s="21"/>
      <c r="Q178" s="35"/>
    </row>
    <row r="179" spans="2:17" ht="15.75" thickBot="1" x14ac:dyDescent="0.3">
      <c r="B179" s="36">
        <v>176</v>
      </c>
      <c r="C179" s="51" t="s">
        <v>11</v>
      </c>
      <c r="D179" s="38">
        <v>7</v>
      </c>
      <c r="E179" s="39"/>
      <c r="F179" s="40">
        <f t="shared" si="4"/>
        <v>7096604195528.3418</v>
      </c>
      <c r="G179" s="41"/>
      <c r="H179" s="42"/>
      <c r="K179" s="36">
        <v>176</v>
      </c>
      <c r="L179" s="51" t="s">
        <v>11</v>
      </c>
      <c r="M179" s="38">
        <v>7</v>
      </c>
      <c r="N179" s="39"/>
      <c r="O179" s="40"/>
      <c r="P179" s="41"/>
      <c r="Q179" s="42"/>
    </row>
    <row r="180" spans="2:17" x14ac:dyDescent="0.25">
      <c r="B180" s="27">
        <v>177</v>
      </c>
      <c r="C180" s="52" t="s">
        <v>12</v>
      </c>
      <c r="D180" s="29">
        <v>7</v>
      </c>
      <c r="E180" s="30"/>
      <c r="F180" s="31">
        <f t="shared" si="4"/>
        <v>7096604195528.3418</v>
      </c>
      <c r="G180" s="32"/>
      <c r="H180" s="33"/>
      <c r="K180" s="27">
        <v>177</v>
      </c>
      <c r="L180" s="52" t="s">
        <v>12</v>
      </c>
      <c r="M180" s="29">
        <v>7</v>
      </c>
      <c r="N180" s="30"/>
      <c r="O180" s="31"/>
      <c r="P180" s="32"/>
      <c r="Q180" s="33"/>
    </row>
    <row r="181" spans="2:17" x14ac:dyDescent="0.25">
      <c r="B181" s="34">
        <v>178</v>
      </c>
      <c r="C181" s="12" t="s">
        <v>12</v>
      </c>
      <c r="D181" s="7">
        <v>7</v>
      </c>
      <c r="E181" s="1"/>
      <c r="F181" s="6">
        <f t="shared" si="4"/>
        <v>7096604195528.3418</v>
      </c>
      <c r="G181" s="21"/>
      <c r="H181" s="35"/>
      <c r="K181" s="34">
        <v>178</v>
      </c>
      <c r="L181" s="12" t="s">
        <v>12</v>
      </c>
      <c r="M181" s="7">
        <v>7</v>
      </c>
      <c r="N181" s="1"/>
      <c r="O181" s="6"/>
      <c r="P181" s="21"/>
      <c r="Q181" s="35"/>
    </row>
    <row r="182" spans="2:17" x14ac:dyDescent="0.25">
      <c r="B182" s="34">
        <v>179</v>
      </c>
      <c r="C182" s="12" t="s">
        <v>12</v>
      </c>
      <c r="D182" s="7">
        <v>7</v>
      </c>
      <c r="E182" s="1"/>
      <c r="F182" s="6">
        <f t="shared" si="4"/>
        <v>7096604195528.3418</v>
      </c>
      <c r="G182" s="21"/>
      <c r="H182" s="35"/>
      <c r="K182" s="34">
        <v>179</v>
      </c>
      <c r="L182" s="12" t="s">
        <v>12</v>
      </c>
      <c r="M182" s="7">
        <v>7</v>
      </c>
      <c r="N182" s="1"/>
      <c r="O182" s="6"/>
      <c r="P182" s="21"/>
      <c r="Q182" s="35"/>
    </row>
    <row r="183" spans="2:17" ht="15.75" thickBot="1" x14ac:dyDescent="0.3">
      <c r="B183" s="36">
        <v>180</v>
      </c>
      <c r="C183" s="53" t="s">
        <v>12</v>
      </c>
      <c r="D183" s="38">
        <v>7</v>
      </c>
      <c r="E183" s="39"/>
      <c r="F183" s="40">
        <f t="shared" si="4"/>
        <v>7096604195528.3418</v>
      </c>
      <c r="G183" s="41"/>
      <c r="H183" s="42"/>
      <c r="K183" s="36">
        <v>180</v>
      </c>
      <c r="L183" s="53" t="s">
        <v>12</v>
      </c>
      <c r="M183" s="38">
        <v>7</v>
      </c>
      <c r="N183" s="39"/>
      <c r="O183" s="40"/>
      <c r="P183" s="41"/>
      <c r="Q183" s="42"/>
    </row>
    <row r="184" spans="2:17" x14ac:dyDescent="0.25">
      <c r="B184" s="27">
        <v>181</v>
      </c>
      <c r="C184" s="56" t="s">
        <v>13</v>
      </c>
      <c r="D184" s="29">
        <v>7</v>
      </c>
      <c r="E184" s="30"/>
      <c r="F184" s="31">
        <f t="shared" si="4"/>
        <v>7096604195528.3418</v>
      </c>
      <c r="G184" s="32"/>
      <c r="H184" s="33"/>
      <c r="K184" s="27">
        <v>181</v>
      </c>
      <c r="L184" s="56" t="s">
        <v>13</v>
      </c>
      <c r="M184" s="29">
        <v>7</v>
      </c>
      <c r="N184" s="30"/>
      <c r="O184" s="31"/>
      <c r="P184" s="32"/>
      <c r="Q184" s="33"/>
    </row>
    <row r="185" spans="2:17" x14ac:dyDescent="0.25">
      <c r="B185" s="34">
        <v>182</v>
      </c>
      <c r="C185" s="13" t="s">
        <v>13</v>
      </c>
      <c r="D185" s="7">
        <v>7</v>
      </c>
      <c r="E185" s="1"/>
      <c r="F185" s="6">
        <f t="shared" si="4"/>
        <v>7096604195528.3418</v>
      </c>
      <c r="G185" s="21"/>
      <c r="H185" s="35"/>
      <c r="K185" s="34">
        <v>182</v>
      </c>
      <c r="L185" s="13" t="s">
        <v>13</v>
      </c>
      <c r="M185" s="7">
        <v>7</v>
      </c>
      <c r="N185" s="1"/>
      <c r="O185" s="6"/>
      <c r="P185" s="21"/>
      <c r="Q185" s="35"/>
    </row>
    <row r="186" spans="2:17" x14ac:dyDescent="0.25">
      <c r="B186" s="34">
        <v>183</v>
      </c>
      <c r="C186" s="13" t="s">
        <v>13</v>
      </c>
      <c r="D186" s="7">
        <v>7</v>
      </c>
      <c r="E186" s="1"/>
      <c r="F186" s="6">
        <f t="shared" si="4"/>
        <v>7096604195528.3418</v>
      </c>
      <c r="G186" s="21"/>
      <c r="H186" s="35"/>
      <c r="K186" s="34">
        <v>183</v>
      </c>
      <c r="L186" s="13" t="s">
        <v>13</v>
      </c>
      <c r="M186" s="7">
        <v>7</v>
      </c>
      <c r="N186" s="1"/>
      <c r="O186" s="6"/>
      <c r="P186" s="21"/>
      <c r="Q186" s="35"/>
    </row>
    <row r="187" spans="2:17" ht="15.75" thickBot="1" x14ac:dyDescent="0.3">
      <c r="B187" s="36">
        <v>184</v>
      </c>
      <c r="C187" s="57" t="s">
        <v>13</v>
      </c>
      <c r="D187" s="38">
        <v>7</v>
      </c>
      <c r="E187" s="39"/>
      <c r="F187" s="40">
        <f t="shared" si="4"/>
        <v>7096604195528.3418</v>
      </c>
      <c r="G187" s="41"/>
      <c r="H187" s="42"/>
      <c r="K187" s="36">
        <v>184</v>
      </c>
      <c r="L187" s="57" t="s">
        <v>13</v>
      </c>
      <c r="M187" s="38">
        <v>7</v>
      </c>
      <c r="N187" s="39"/>
      <c r="O187" s="40"/>
      <c r="P187" s="41"/>
      <c r="Q187" s="42"/>
    </row>
    <row r="188" spans="2:17" x14ac:dyDescent="0.25">
      <c r="B188" s="27">
        <v>185</v>
      </c>
      <c r="C188" s="54" t="s">
        <v>14</v>
      </c>
      <c r="D188" s="29">
        <v>7</v>
      </c>
      <c r="E188" s="30"/>
      <c r="F188" s="31">
        <f t="shared" si="4"/>
        <v>7096604195528.3418</v>
      </c>
      <c r="G188" s="32"/>
      <c r="H188" s="33"/>
      <c r="K188" s="27">
        <v>185</v>
      </c>
      <c r="L188" s="54" t="s">
        <v>14</v>
      </c>
      <c r="M188" s="29">
        <v>7</v>
      </c>
      <c r="N188" s="30"/>
      <c r="O188" s="31"/>
      <c r="P188" s="32"/>
      <c r="Q188" s="33"/>
    </row>
    <row r="189" spans="2:17" x14ac:dyDescent="0.25">
      <c r="B189" s="34">
        <v>186</v>
      </c>
      <c r="C189" s="14" t="s">
        <v>14</v>
      </c>
      <c r="D189" s="7">
        <v>7</v>
      </c>
      <c r="E189" s="1"/>
      <c r="F189" s="6">
        <f t="shared" si="4"/>
        <v>7096604195528.3418</v>
      </c>
      <c r="G189" s="21"/>
      <c r="H189" s="35"/>
      <c r="K189" s="34">
        <v>186</v>
      </c>
      <c r="L189" s="14" t="s">
        <v>14</v>
      </c>
      <c r="M189" s="7">
        <v>7</v>
      </c>
      <c r="N189" s="1"/>
      <c r="O189" s="6"/>
      <c r="P189" s="21"/>
      <c r="Q189" s="35"/>
    </row>
    <row r="190" spans="2:17" x14ac:dyDescent="0.25">
      <c r="B190" s="34">
        <v>187</v>
      </c>
      <c r="C190" s="14" t="s">
        <v>14</v>
      </c>
      <c r="D190" s="7">
        <v>7</v>
      </c>
      <c r="E190" s="1"/>
      <c r="F190" s="6">
        <f t="shared" si="4"/>
        <v>7096604195528.3418</v>
      </c>
      <c r="G190" s="21"/>
      <c r="H190" s="35"/>
      <c r="K190" s="34">
        <v>187</v>
      </c>
      <c r="L190" s="14" t="s">
        <v>14</v>
      </c>
      <c r="M190" s="7">
        <v>7</v>
      </c>
      <c r="N190" s="1"/>
      <c r="O190" s="6"/>
      <c r="P190" s="21"/>
      <c r="Q190" s="35"/>
    </row>
    <row r="191" spans="2:17" ht="15.75" thickBot="1" x14ac:dyDescent="0.3">
      <c r="B191" s="36">
        <v>188</v>
      </c>
      <c r="C191" s="55" t="s">
        <v>14</v>
      </c>
      <c r="D191" s="38">
        <v>7</v>
      </c>
      <c r="E191" s="39"/>
      <c r="F191" s="40">
        <f t="shared" si="4"/>
        <v>7096604195528.3418</v>
      </c>
      <c r="G191" s="41"/>
      <c r="H191" s="42"/>
      <c r="K191" s="36">
        <v>188</v>
      </c>
      <c r="L191" s="55" t="s">
        <v>14</v>
      </c>
      <c r="M191" s="38">
        <v>7</v>
      </c>
      <c r="N191" s="39"/>
      <c r="O191" s="40"/>
      <c r="P191" s="41"/>
      <c r="Q191" s="42"/>
    </row>
    <row r="192" spans="2:17" x14ac:dyDescent="0.25">
      <c r="B192" s="27">
        <v>189</v>
      </c>
      <c r="C192" s="58" t="s">
        <v>15</v>
      </c>
      <c r="D192" s="29">
        <v>7</v>
      </c>
      <c r="E192" s="30"/>
      <c r="F192" s="31">
        <f t="shared" si="4"/>
        <v>7096604195528.3418</v>
      </c>
      <c r="G192" s="32"/>
      <c r="H192" s="33"/>
      <c r="K192" s="27">
        <v>189</v>
      </c>
      <c r="L192" s="58" t="s">
        <v>15</v>
      </c>
      <c r="M192" s="29">
        <v>7</v>
      </c>
      <c r="N192" s="30"/>
      <c r="O192" s="31"/>
      <c r="P192" s="32"/>
      <c r="Q192" s="33"/>
    </row>
    <row r="193" spans="2:17" x14ac:dyDescent="0.25">
      <c r="B193" s="34">
        <v>190</v>
      </c>
      <c r="C193" s="15" t="s">
        <v>15</v>
      </c>
      <c r="D193" s="7">
        <v>7</v>
      </c>
      <c r="E193" s="1"/>
      <c r="F193" s="6">
        <f t="shared" si="4"/>
        <v>7096604195528.3418</v>
      </c>
      <c r="G193" s="21"/>
      <c r="H193" s="35"/>
      <c r="K193" s="34">
        <v>190</v>
      </c>
      <c r="L193" s="15" t="s">
        <v>15</v>
      </c>
      <c r="M193" s="7">
        <v>7</v>
      </c>
      <c r="N193" s="1"/>
      <c r="O193" s="6"/>
      <c r="P193" s="21"/>
      <c r="Q193" s="35"/>
    </row>
    <row r="194" spans="2:17" x14ac:dyDescent="0.25">
      <c r="B194" s="34">
        <v>191</v>
      </c>
      <c r="C194" s="15" t="s">
        <v>15</v>
      </c>
      <c r="D194" s="7">
        <v>7</v>
      </c>
      <c r="E194" s="1"/>
      <c r="F194" s="6">
        <f t="shared" si="4"/>
        <v>7096604195528.3418</v>
      </c>
      <c r="G194" s="21"/>
      <c r="H194" s="35"/>
      <c r="K194" s="34">
        <v>191</v>
      </c>
      <c r="L194" s="15" t="s">
        <v>15</v>
      </c>
      <c r="M194" s="7">
        <v>7</v>
      </c>
      <c r="N194" s="1"/>
      <c r="O194" s="6"/>
      <c r="P194" s="21"/>
      <c r="Q194" s="35"/>
    </row>
    <row r="195" spans="2:17" ht="15.75" thickBot="1" x14ac:dyDescent="0.3">
      <c r="B195" s="36">
        <v>192</v>
      </c>
      <c r="C195" s="59" t="s">
        <v>15</v>
      </c>
      <c r="D195" s="38">
        <v>7</v>
      </c>
      <c r="E195" s="39"/>
      <c r="F195" s="40">
        <f t="shared" si="4"/>
        <v>7096604195528.3418</v>
      </c>
      <c r="G195" s="41"/>
      <c r="H195" s="42"/>
      <c r="K195" s="36">
        <v>192</v>
      </c>
      <c r="L195" s="59" t="s">
        <v>15</v>
      </c>
      <c r="M195" s="38">
        <v>7</v>
      </c>
      <c r="N195" s="39"/>
      <c r="O195" s="40"/>
      <c r="P195" s="41"/>
      <c r="Q195" s="42"/>
    </row>
    <row r="196" spans="2:17" x14ac:dyDescent="0.25">
      <c r="B196" s="27">
        <v>193</v>
      </c>
      <c r="C196" s="60" t="s">
        <v>16</v>
      </c>
      <c r="D196" s="29">
        <v>7</v>
      </c>
      <c r="E196" s="30"/>
      <c r="F196" s="31">
        <f t="shared" si="4"/>
        <v>7096604195528.3418</v>
      </c>
      <c r="G196" s="32"/>
      <c r="H196" s="33"/>
      <c r="K196" s="27">
        <v>193</v>
      </c>
      <c r="L196" s="60" t="s">
        <v>16</v>
      </c>
      <c r="M196" s="29">
        <v>7</v>
      </c>
      <c r="N196" s="30"/>
      <c r="O196" s="31"/>
      <c r="P196" s="32"/>
      <c r="Q196" s="33"/>
    </row>
    <row r="197" spans="2:17" x14ac:dyDescent="0.25">
      <c r="B197" s="34">
        <v>194</v>
      </c>
      <c r="C197" s="16" t="s">
        <v>16</v>
      </c>
      <c r="D197" s="7">
        <v>7</v>
      </c>
      <c r="E197" s="1"/>
      <c r="F197" s="6">
        <f t="shared" ref="F197:F255" si="7">10^((E197-41.284)/(-3.2125))</f>
        <v>7096604195528.3418</v>
      </c>
      <c r="G197" s="21"/>
      <c r="H197" s="35"/>
      <c r="K197" s="34">
        <v>194</v>
      </c>
      <c r="L197" s="16" t="s">
        <v>16</v>
      </c>
      <c r="M197" s="7">
        <v>7</v>
      </c>
      <c r="N197" s="1"/>
      <c r="O197" s="6"/>
      <c r="P197" s="21"/>
      <c r="Q197" s="35"/>
    </row>
    <row r="198" spans="2:17" x14ac:dyDescent="0.25">
      <c r="B198" s="34">
        <v>195</v>
      </c>
      <c r="C198" s="16" t="s">
        <v>16</v>
      </c>
      <c r="D198" s="7">
        <v>7</v>
      </c>
      <c r="E198" s="1"/>
      <c r="F198" s="6">
        <f t="shared" si="7"/>
        <v>7096604195528.3418</v>
      </c>
      <c r="G198" s="21"/>
      <c r="H198" s="35"/>
      <c r="K198" s="34">
        <v>195</v>
      </c>
      <c r="L198" s="16" t="s">
        <v>16</v>
      </c>
      <c r="M198" s="7">
        <v>7</v>
      </c>
      <c r="N198" s="1"/>
      <c r="O198" s="6"/>
      <c r="P198" s="21"/>
      <c r="Q198" s="35"/>
    </row>
    <row r="199" spans="2:17" ht="15.75" thickBot="1" x14ac:dyDescent="0.3">
      <c r="B199" s="36">
        <v>196</v>
      </c>
      <c r="C199" s="61" t="s">
        <v>16</v>
      </c>
      <c r="D199" s="38">
        <v>7</v>
      </c>
      <c r="E199" s="39"/>
      <c r="F199" s="40">
        <f t="shared" si="7"/>
        <v>7096604195528.3418</v>
      </c>
      <c r="G199" s="41"/>
      <c r="H199" s="42"/>
      <c r="K199" s="36">
        <v>196</v>
      </c>
      <c r="L199" s="61" t="s">
        <v>16</v>
      </c>
      <c r="M199" s="38">
        <v>7</v>
      </c>
      <c r="N199" s="39"/>
      <c r="O199" s="40"/>
      <c r="P199" s="41"/>
      <c r="Q199" s="42"/>
    </row>
    <row r="200" spans="2:17" x14ac:dyDescent="0.25">
      <c r="B200" s="27">
        <v>197</v>
      </c>
      <c r="C200" s="62" t="s">
        <v>1</v>
      </c>
      <c r="D200" s="29">
        <v>7</v>
      </c>
      <c r="E200" s="30"/>
      <c r="F200" s="31">
        <f t="shared" si="7"/>
        <v>7096604195528.3418</v>
      </c>
      <c r="G200" s="32"/>
      <c r="H200" s="33"/>
      <c r="K200" s="27">
        <v>197</v>
      </c>
      <c r="L200" s="62" t="s">
        <v>1</v>
      </c>
      <c r="M200" s="29">
        <v>7</v>
      </c>
      <c r="N200" s="30"/>
      <c r="O200" s="31"/>
      <c r="P200" s="32"/>
      <c r="Q200" s="33"/>
    </row>
    <row r="201" spans="2:17" x14ac:dyDescent="0.25">
      <c r="B201" s="34">
        <v>198</v>
      </c>
      <c r="C201" s="17" t="s">
        <v>1</v>
      </c>
      <c r="D201" s="7">
        <v>7</v>
      </c>
      <c r="E201" s="1"/>
      <c r="F201" s="6">
        <f t="shared" si="7"/>
        <v>7096604195528.3418</v>
      </c>
      <c r="G201" s="21"/>
      <c r="H201" s="35"/>
      <c r="K201" s="34">
        <v>198</v>
      </c>
      <c r="L201" s="17" t="s">
        <v>1</v>
      </c>
      <c r="M201" s="7">
        <v>7</v>
      </c>
      <c r="N201" s="1"/>
      <c r="O201" s="6"/>
      <c r="P201" s="21"/>
      <c r="Q201" s="35"/>
    </row>
    <row r="202" spans="2:17" x14ac:dyDescent="0.25">
      <c r="B202" s="34">
        <v>199</v>
      </c>
      <c r="C202" s="17" t="s">
        <v>1</v>
      </c>
      <c r="D202" s="7">
        <v>7</v>
      </c>
      <c r="E202" s="1"/>
      <c r="F202" s="6">
        <f t="shared" si="7"/>
        <v>7096604195528.3418</v>
      </c>
      <c r="G202" s="21"/>
      <c r="H202" s="35"/>
      <c r="K202" s="34">
        <v>199</v>
      </c>
      <c r="L202" s="17" t="s">
        <v>1</v>
      </c>
      <c r="M202" s="7">
        <v>7</v>
      </c>
      <c r="N202" s="1"/>
      <c r="O202" s="6"/>
      <c r="P202" s="21"/>
      <c r="Q202" s="35"/>
    </row>
    <row r="203" spans="2:17" ht="15.75" thickBot="1" x14ac:dyDescent="0.3">
      <c r="B203" s="70">
        <v>200</v>
      </c>
      <c r="C203" s="71" t="s">
        <v>1</v>
      </c>
      <c r="D203" s="46">
        <v>7</v>
      </c>
      <c r="E203" s="47"/>
      <c r="F203" s="48">
        <f t="shared" si="7"/>
        <v>7096604195528.3418</v>
      </c>
      <c r="G203" s="49"/>
      <c r="H203" s="69"/>
      <c r="K203" s="70">
        <v>200</v>
      </c>
      <c r="L203" s="71" t="s">
        <v>1</v>
      </c>
      <c r="M203" s="46">
        <v>7</v>
      </c>
      <c r="N203" s="47"/>
      <c r="O203" s="48"/>
      <c r="P203" s="49"/>
      <c r="Q203" s="69"/>
    </row>
    <row r="204" spans="2:17" x14ac:dyDescent="0.25">
      <c r="B204" s="27">
        <v>201</v>
      </c>
      <c r="C204" s="28" t="s">
        <v>8</v>
      </c>
      <c r="D204" s="29">
        <v>10</v>
      </c>
      <c r="E204" s="30">
        <v>22.14</v>
      </c>
      <c r="F204" s="31">
        <f t="shared" si="7"/>
        <v>910378.07498820254</v>
      </c>
      <c r="G204" s="66"/>
      <c r="H204" s="33">
        <f>F204/G$5</f>
        <v>21837.574132020232</v>
      </c>
      <c r="K204" s="27">
        <v>201</v>
      </c>
      <c r="L204" s="28" t="s">
        <v>8</v>
      </c>
      <c r="M204" s="29">
        <v>10</v>
      </c>
      <c r="N204" s="30"/>
      <c r="O204" s="31"/>
      <c r="P204" s="66"/>
      <c r="Q204" s="33"/>
    </row>
    <row r="205" spans="2:17" x14ac:dyDescent="0.25">
      <c r="B205" s="34">
        <v>202</v>
      </c>
      <c r="C205" s="9" t="s">
        <v>8</v>
      </c>
      <c r="D205" s="7">
        <v>10</v>
      </c>
      <c r="E205" s="1">
        <v>24.62</v>
      </c>
      <c r="F205" s="6">
        <f t="shared" si="7"/>
        <v>153899.55146101431</v>
      </c>
      <c r="G205" s="67"/>
      <c r="H205" s="35">
        <f>F205/G$5</f>
        <v>3691.6452144985092</v>
      </c>
      <c r="K205" s="34">
        <v>202</v>
      </c>
      <c r="L205" s="9" t="s">
        <v>8</v>
      </c>
      <c r="M205" s="7">
        <v>10</v>
      </c>
      <c r="N205" s="1"/>
      <c r="O205" s="6"/>
      <c r="P205" s="67"/>
      <c r="Q205" s="35"/>
    </row>
    <row r="206" spans="2:17" x14ac:dyDescent="0.25">
      <c r="B206" s="74">
        <v>203</v>
      </c>
      <c r="C206" s="9" t="s">
        <v>8</v>
      </c>
      <c r="D206" s="7">
        <v>10</v>
      </c>
      <c r="E206" s="1">
        <v>21.08</v>
      </c>
      <c r="F206" s="6">
        <f t="shared" si="7"/>
        <v>1946179.4361659605</v>
      </c>
      <c r="G206" s="67"/>
      <c r="H206" s="35">
        <f>F206/G$5</f>
        <v>46683.722817070535</v>
      </c>
      <c r="K206" s="34">
        <v>203</v>
      </c>
      <c r="L206" s="9" t="s">
        <v>8</v>
      </c>
      <c r="M206" s="7">
        <v>10</v>
      </c>
      <c r="N206" s="1"/>
      <c r="O206" s="6"/>
      <c r="P206" s="67"/>
      <c r="Q206" s="35"/>
    </row>
    <row r="207" spans="2:17" ht="15.75" thickBot="1" x14ac:dyDescent="0.3">
      <c r="B207" s="36">
        <v>204</v>
      </c>
      <c r="C207" s="37" t="s">
        <v>8</v>
      </c>
      <c r="D207" s="38">
        <v>10</v>
      </c>
      <c r="E207" s="39">
        <v>21.25</v>
      </c>
      <c r="F207" s="40">
        <f t="shared" si="7"/>
        <v>1722917.9332341754</v>
      </c>
      <c r="G207" s="68"/>
      <c r="H207" s="42">
        <f>F207/G$5</f>
        <v>41328.266930061953</v>
      </c>
      <c r="K207" s="36">
        <v>204</v>
      </c>
      <c r="L207" s="37" t="s">
        <v>8</v>
      </c>
      <c r="M207" s="38">
        <v>10</v>
      </c>
      <c r="N207" s="39"/>
      <c r="O207" s="40"/>
      <c r="P207" s="68"/>
      <c r="Q207" s="42"/>
    </row>
    <row r="208" spans="2:17" x14ac:dyDescent="0.25">
      <c r="B208" s="72">
        <v>205</v>
      </c>
      <c r="C208" s="23" t="s">
        <v>9</v>
      </c>
      <c r="D208" s="22">
        <v>10</v>
      </c>
      <c r="E208" s="24">
        <v>25.45</v>
      </c>
      <c r="F208" s="25">
        <f t="shared" si="7"/>
        <v>84892.94411760458</v>
      </c>
      <c r="G208" s="26"/>
      <c r="H208" s="33">
        <f>F208/G$9</f>
        <v>4991.5643400331792</v>
      </c>
      <c r="K208" s="72">
        <v>205</v>
      </c>
      <c r="L208" s="23" t="s">
        <v>9</v>
      </c>
      <c r="M208" s="22">
        <v>10</v>
      </c>
      <c r="N208" s="24"/>
      <c r="O208" s="25"/>
      <c r="P208" s="26"/>
      <c r="Q208" s="33"/>
    </row>
    <row r="209" spans="2:17" x14ac:dyDescent="0.25">
      <c r="B209" s="34">
        <v>206</v>
      </c>
      <c r="C209" s="10" t="s">
        <v>9</v>
      </c>
      <c r="D209" s="7">
        <v>10</v>
      </c>
      <c r="E209" s="1">
        <v>28.13</v>
      </c>
      <c r="F209" s="6">
        <f t="shared" si="7"/>
        <v>12434.557936662424</v>
      </c>
      <c r="G209" s="21"/>
      <c r="H209" s="35">
        <f>F209/G$9</f>
        <v>731.13138701770436</v>
      </c>
      <c r="K209" s="34">
        <v>206</v>
      </c>
      <c r="L209" s="10" t="s">
        <v>9</v>
      </c>
      <c r="M209" s="7">
        <v>10</v>
      </c>
      <c r="N209" s="1"/>
      <c r="O209" s="6"/>
      <c r="P209" s="21"/>
      <c r="Q209" s="35"/>
    </row>
    <row r="210" spans="2:17" x14ac:dyDescent="0.25">
      <c r="B210" s="34">
        <v>207</v>
      </c>
      <c r="C210" s="10" t="s">
        <v>9</v>
      </c>
      <c r="D210" s="7">
        <v>10</v>
      </c>
      <c r="E210" s="1">
        <v>25.69</v>
      </c>
      <c r="F210" s="6">
        <f t="shared" si="7"/>
        <v>71476.524017313815</v>
      </c>
      <c r="G210" s="21"/>
      <c r="H210" s="35">
        <f>F210/G$9</f>
        <v>4202.7010859711945</v>
      </c>
      <c r="K210" s="34">
        <v>207</v>
      </c>
      <c r="L210" s="10" t="s">
        <v>9</v>
      </c>
      <c r="M210" s="7">
        <v>10</v>
      </c>
      <c r="N210" s="1"/>
      <c r="O210" s="6"/>
      <c r="P210" s="21"/>
      <c r="Q210" s="35"/>
    </row>
    <row r="211" spans="2:17" ht="15.75" thickBot="1" x14ac:dyDescent="0.3">
      <c r="B211" s="73">
        <v>208</v>
      </c>
      <c r="C211" s="45" t="s">
        <v>9</v>
      </c>
      <c r="D211" s="38">
        <v>10</v>
      </c>
      <c r="E211" s="39">
        <v>24.66</v>
      </c>
      <c r="F211" s="40">
        <f t="shared" si="7"/>
        <v>149549.85359918242</v>
      </c>
      <c r="G211" s="41"/>
      <c r="H211" s="42">
        <f>F211/G$9</f>
        <v>8793.2833999576123</v>
      </c>
      <c r="K211" s="36">
        <v>208</v>
      </c>
      <c r="L211" s="45" t="s">
        <v>9</v>
      </c>
      <c r="M211" s="38">
        <v>10</v>
      </c>
      <c r="N211" s="39"/>
      <c r="O211" s="40"/>
      <c r="P211" s="41"/>
      <c r="Q211" s="42"/>
    </row>
    <row r="212" spans="2:17" x14ac:dyDescent="0.25">
      <c r="B212" s="27">
        <v>209</v>
      </c>
      <c r="C212" s="43" t="s">
        <v>10</v>
      </c>
      <c r="D212" s="29">
        <v>10</v>
      </c>
      <c r="E212" s="30">
        <v>25.3</v>
      </c>
      <c r="F212" s="31">
        <f t="shared" si="7"/>
        <v>94528.812532100725</v>
      </c>
      <c r="G212" s="32"/>
      <c r="H212" s="33">
        <f>F212/G$13</f>
        <v>95.770254192229871</v>
      </c>
      <c r="K212" s="27">
        <v>209</v>
      </c>
      <c r="L212" s="43" t="s">
        <v>10</v>
      </c>
      <c r="M212" s="29">
        <v>10</v>
      </c>
      <c r="N212" s="30"/>
      <c r="O212" s="31"/>
      <c r="P212" s="32"/>
      <c r="Q212" s="33"/>
    </row>
    <row r="213" spans="2:17" x14ac:dyDescent="0.25">
      <c r="B213" s="34">
        <v>210</v>
      </c>
      <c r="C213" s="10" t="s">
        <v>10</v>
      </c>
      <c r="D213" s="7">
        <v>10</v>
      </c>
      <c r="E213" s="1">
        <v>27.47</v>
      </c>
      <c r="F213" s="6">
        <f t="shared" si="7"/>
        <v>19956.198770629951</v>
      </c>
      <c r="G213" s="21"/>
      <c r="H213" s="35">
        <f>F213/G$13</f>
        <v>20.218282423942163</v>
      </c>
      <c r="K213" s="34">
        <v>210</v>
      </c>
      <c r="L213" s="10" t="s">
        <v>10</v>
      </c>
      <c r="M213" s="7">
        <v>10</v>
      </c>
      <c r="N213" s="1"/>
      <c r="O213" s="6"/>
      <c r="P213" s="21"/>
      <c r="Q213" s="35"/>
    </row>
    <row r="214" spans="2:17" x14ac:dyDescent="0.25">
      <c r="B214" s="34">
        <v>211</v>
      </c>
      <c r="C214" s="10" t="s">
        <v>10</v>
      </c>
      <c r="D214" s="7">
        <v>10</v>
      </c>
      <c r="E214" s="1">
        <v>27.28</v>
      </c>
      <c r="F214" s="6">
        <f t="shared" si="7"/>
        <v>22867.663341066713</v>
      </c>
      <c r="G214" s="21"/>
      <c r="H214" s="35">
        <f>F214/G$13</f>
        <v>23.167983097350202</v>
      </c>
      <c r="K214" s="34">
        <v>211</v>
      </c>
      <c r="L214" s="10" t="s">
        <v>10</v>
      </c>
      <c r="M214" s="7">
        <v>10</v>
      </c>
      <c r="N214" s="1"/>
      <c r="O214" s="6"/>
      <c r="P214" s="21"/>
      <c r="Q214" s="35"/>
    </row>
    <row r="215" spans="2:17" ht="15.75" thickBot="1" x14ac:dyDescent="0.3">
      <c r="B215" s="73">
        <v>212</v>
      </c>
      <c r="C215" s="45" t="s">
        <v>10</v>
      </c>
      <c r="D215" s="38">
        <v>10</v>
      </c>
      <c r="E215" s="39">
        <v>23.05</v>
      </c>
      <c r="F215" s="40">
        <f t="shared" si="7"/>
        <v>474191.00049014529</v>
      </c>
      <c r="G215" s="41"/>
      <c r="H215" s="42">
        <f>F215/G$13</f>
        <v>480.41852463964074</v>
      </c>
      <c r="K215" s="36">
        <v>212</v>
      </c>
      <c r="L215" s="45" t="s">
        <v>10</v>
      </c>
      <c r="M215" s="38">
        <v>10</v>
      </c>
      <c r="N215" s="39"/>
      <c r="O215" s="40"/>
      <c r="P215" s="41"/>
      <c r="Q215" s="42"/>
    </row>
    <row r="216" spans="2:17" x14ac:dyDescent="0.25">
      <c r="B216" s="27">
        <v>213</v>
      </c>
      <c r="C216" s="50" t="s">
        <v>11</v>
      </c>
      <c r="D216" s="29">
        <v>10</v>
      </c>
      <c r="E216" s="30">
        <v>24.62</v>
      </c>
      <c r="F216" s="31">
        <f t="shared" si="7"/>
        <v>153899.55146101431</v>
      </c>
      <c r="G216" s="32"/>
      <c r="H216" s="33">
        <f>F216/G$17</f>
        <v>5320.770096469897</v>
      </c>
      <c r="K216" s="27">
        <v>213</v>
      </c>
      <c r="L216" s="50" t="s">
        <v>11</v>
      </c>
      <c r="M216" s="29">
        <v>10</v>
      </c>
      <c r="N216" s="30"/>
      <c r="O216" s="31"/>
      <c r="P216" s="32"/>
      <c r="Q216" s="33"/>
    </row>
    <row r="217" spans="2:17" x14ac:dyDescent="0.25">
      <c r="B217" s="74">
        <v>214</v>
      </c>
      <c r="C217" s="11" t="s">
        <v>11</v>
      </c>
      <c r="D217" s="7">
        <v>10</v>
      </c>
      <c r="E217" s="1">
        <v>23.93</v>
      </c>
      <c r="F217" s="6">
        <f t="shared" si="7"/>
        <v>252361.64305052435</v>
      </c>
      <c r="G217" s="21"/>
      <c r="H217" s="35">
        <f>F217/G$17</f>
        <v>8724.900567233859</v>
      </c>
      <c r="K217" s="34">
        <v>214</v>
      </c>
      <c r="L217" s="11" t="s">
        <v>11</v>
      </c>
      <c r="M217" s="7">
        <v>10</v>
      </c>
      <c r="N217" s="1"/>
      <c r="O217" s="6"/>
      <c r="P217" s="21"/>
      <c r="Q217" s="35"/>
    </row>
    <row r="218" spans="2:17" x14ac:dyDescent="0.25">
      <c r="B218" s="34">
        <v>215</v>
      </c>
      <c r="C218" s="11" t="s">
        <v>11</v>
      </c>
      <c r="D218" s="7">
        <v>10</v>
      </c>
      <c r="E218" s="1">
        <v>26.14</v>
      </c>
      <c r="F218" s="6">
        <f t="shared" si="7"/>
        <v>51770.886668734485</v>
      </c>
      <c r="G218" s="21"/>
      <c r="H218" s="35">
        <f>F218/G$17</f>
        <v>1789.8751688338352</v>
      </c>
      <c r="K218" s="34">
        <v>215</v>
      </c>
      <c r="L218" s="11" t="s">
        <v>11</v>
      </c>
      <c r="M218" s="7">
        <v>10</v>
      </c>
      <c r="N218" s="1"/>
      <c r="O218" s="6"/>
      <c r="P218" s="21"/>
      <c r="Q218" s="35"/>
    </row>
    <row r="219" spans="2:17" ht="15.75" thickBot="1" x14ac:dyDescent="0.3">
      <c r="B219" s="36">
        <v>216</v>
      </c>
      <c r="C219" s="51" t="s">
        <v>11</v>
      </c>
      <c r="D219" s="38">
        <v>10</v>
      </c>
      <c r="E219" s="39">
        <v>23.97</v>
      </c>
      <c r="F219" s="40">
        <f t="shared" si="7"/>
        <v>245229.08880481956</v>
      </c>
      <c r="G219" s="41"/>
      <c r="H219" s="42">
        <f>F219/G$17</f>
        <v>8478.3067274096466</v>
      </c>
      <c r="K219" s="36">
        <v>216</v>
      </c>
      <c r="L219" s="51" t="s">
        <v>11</v>
      </c>
      <c r="M219" s="38">
        <v>10</v>
      </c>
      <c r="N219" s="39"/>
      <c r="O219" s="40"/>
      <c r="P219" s="41"/>
      <c r="Q219" s="42"/>
    </row>
    <row r="220" spans="2:17" x14ac:dyDescent="0.25">
      <c r="B220" s="27">
        <v>217</v>
      </c>
      <c r="C220" s="52" t="s">
        <v>12</v>
      </c>
      <c r="D220" s="29">
        <v>10</v>
      </c>
      <c r="E220" s="30">
        <v>21.85</v>
      </c>
      <c r="F220" s="31">
        <f t="shared" si="7"/>
        <v>1120712.3645437043</v>
      </c>
      <c r="G220" s="32"/>
      <c r="H220" s="33">
        <f>F220/G$21</f>
        <v>93.905405262589696</v>
      </c>
      <c r="K220" s="27">
        <v>217</v>
      </c>
      <c r="L220" s="52" t="s">
        <v>12</v>
      </c>
      <c r="M220" s="29">
        <v>10</v>
      </c>
      <c r="N220" s="30"/>
      <c r="O220" s="31"/>
      <c r="P220" s="32"/>
      <c r="Q220" s="33"/>
    </row>
    <row r="221" spans="2:17" x14ac:dyDescent="0.25">
      <c r="B221" s="34">
        <v>218</v>
      </c>
      <c r="C221" s="12" t="s">
        <v>12</v>
      </c>
      <c r="D221" s="7">
        <v>10</v>
      </c>
      <c r="E221" s="1">
        <v>22.28</v>
      </c>
      <c r="F221" s="6">
        <f t="shared" si="7"/>
        <v>823459.08117523207</v>
      </c>
      <c r="G221" s="21"/>
      <c r="H221" s="35">
        <f>F221/G$21</f>
        <v>68.998309629967849</v>
      </c>
      <c r="K221" s="34">
        <v>218</v>
      </c>
      <c r="L221" s="12" t="s">
        <v>12</v>
      </c>
      <c r="M221" s="7">
        <v>10</v>
      </c>
      <c r="N221" s="1"/>
      <c r="O221" s="6"/>
      <c r="P221" s="21"/>
      <c r="Q221" s="35"/>
    </row>
    <row r="222" spans="2:17" x14ac:dyDescent="0.25">
      <c r="B222" s="34">
        <v>219</v>
      </c>
      <c r="C222" s="12" t="s">
        <v>12</v>
      </c>
      <c r="D222" s="7">
        <v>10</v>
      </c>
      <c r="E222" s="1">
        <v>21.48</v>
      </c>
      <c r="F222" s="6">
        <f t="shared" si="7"/>
        <v>1461064.0694609559</v>
      </c>
      <c r="G222" s="21"/>
      <c r="H222" s="35">
        <f>F222/G$21</f>
        <v>122.42375287186289</v>
      </c>
      <c r="K222" s="34">
        <v>219</v>
      </c>
      <c r="L222" s="12" t="s">
        <v>12</v>
      </c>
      <c r="M222" s="7">
        <v>10</v>
      </c>
      <c r="N222" s="1"/>
      <c r="O222" s="6"/>
      <c r="P222" s="21"/>
      <c r="Q222" s="35"/>
    </row>
    <row r="223" spans="2:17" ht="15.75" thickBot="1" x14ac:dyDescent="0.3">
      <c r="B223" s="73">
        <v>220</v>
      </c>
      <c r="C223" s="53" t="s">
        <v>12</v>
      </c>
      <c r="D223" s="38">
        <v>10</v>
      </c>
      <c r="E223" s="39">
        <v>20.59</v>
      </c>
      <c r="F223" s="40">
        <f t="shared" si="7"/>
        <v>2765107.7679029182</v>
      </c>
      <c r="G223" s="41"/>
      <c r="H223" s="42">
        <f>F223/G$21</f>
        <v>231.69064048416899</v>
      </c>
      <c r="K223" s="36">
        <v>220</v>
      </c>
      <c r="L223" s="53" t="s">
        <v>12</v>
      </c>
      <c r="M223" s="38">
        <v>10</v>
      </c>
      <c r="N223" s="39"/>
      <c r="O223" s="40"/>
      <c r="P223" s="41"/>
      <c r="Q223" s="42"/>
    </row>
    <row r="224" spans="2:17" x14ac:dyDescent="0.25">
      <c r="B224" s="75">
        <v>221</v>
      </c>
      <c r="C224" s="56" t="s">
        <v>13</v>
      </c>
      <c r="D224" s="29">
        <v>10</v>
      </c>
      <c r="E224" s="30">
        <v>20.52</v>
      </c>
      <c r="F224" s="31">
        <f t="shared" si="7"/>
        <v>2907380.9837187827</v>
      </c>
      <c r="G224" s="32"/>
      <c r="H224" s="33">
        <f>F224/G$25</f>
        <v>9167.817900843078</v>
      </c>
      <c r="K224" s="27">
        <v>221</v>
      </c>
      <c r="L224" s="56" t="s">
        <v>13</v>
      </c>
      <c r="M224" s="29">
        <v>10</v>
      </c>
      <c r="N224" s="30"/>
      <c r="O224" s="31"/>
      <c r="P224" s="32"/>
      <c r="Q224" s="33"/>
    </row>
    <row r="225" spans="2:17" x14ac:dyDescent="0.25">
      <c r="B225" s="34">
        <v>222</v>
      </c>
      <c r="C225" s="13" t="s">
        <v>13</v>
      </c>
      <c r="D225" s="7">
        <v>10</v>
      </c>
      <c r="E225" s="1">
        <v>21.75</v>
      </c>
      <c r="F225" s="6">
        <f t="shared" si="7"/>
        <v>1203989.1358321891</v>
      </c>
      <c r="G225" s="21"/>
      <c r="H225" s="35">
        <f>F225/G$25</f>
        <v>3796.5279451558044</v>
      </c>
      <c r="K225" s="34">
        <v>222</v>
      </c>
      <c r="L225" s="13" t="s">
        <v>13</v>
      </c>
      <c r="M225" s="7">
        <v>10</v>
      </c>
      <c r="N225" s="1"/>
      <c r="O225" s="6"/>
      <c r="P225" s="21"/>
      <c r="Q225" s="35"/>
    </row>
    <row r="226" spans="2:17" x14ac:dyDescent="0.25">
      <c r="B226" s="34">
        <v>223</v>
      </c>
      <c r="C226" s="13" t="s">
        <v>13</v>
      </c>
      <c r="D226" s="7">
        <v>10</v>
      </c>
      <c r="E226" s="1">
        <v>20.57</v>
      </c>
      <c r="F226" s="6">
        <f t="shared" si="7"/>
        <v>2805031.5033718883</v>
      </c>
      <c r="G226" s="21"/>
      <c r="H226" s="35">
        <f>F226/G$25</f>
        <v>8845.0802192936662</v>
      </c>
      <c r="K226" s="34">
        <v>223</v>
      </c>
      <c r="L226" s="13" t="s">
        <v>13</v>
      </c>
      <c r="M226" s="7">
        <v>10</v>
      </c>
      <c r="N226" s="1"/>
      <c r="O226" s="6"/>
      <c r="P226" s="21"/>
      <c r="Q226" s="35"/>
    </row>
    <row r="227" spans="2:17" ht="15.75" thickBot="1" x14ac:dyDescent="0.3">
      <c r="B227" s="36">
        <v>224</v>
      </c>
      <c r="C227" s="57" t="s">
        <v>13</v>
      </c>
      <c r="D227" s="38">
        <v>10</v>
      </c>
      <c r="E227" s="39">
        <v>21.83</v>
      </c>
      <c r="F227" s="40">
        <f t="shared" si="7"/>
        <v>1136893.6593555105</v>
      </c>
      <c r="G227" s="41"/>
      <c r="H227" s="42">
        <f>F227/G$25</f>
        <v>3584.9563920111932</v>
      </c>
      <c r="K227" s="36">
        <v>224</v>
      </c>
      <c r="L227" s="57" t="s">
        <v>13</v>
      </c>
      <c r="M227" s="38">
        <v>10</v>
      </c>
      <c r="N227" s="39"/>
      <c r="O227" s="40"/>
      <c r="P227" s="41"/>
      <c r="Q227" s="42"/>
    </row>
    <row r="228" spans="2:17" x14ac:dyDescent="0.25">
      <c r="B228" s="27">
        <v>225</v>
      </c>
      <c r="C228" s="54" t="s">
        <v>14</v>
      </c>
      <c r="D228" s="29">
        <v>10</v>
      </c>
      <c r="E228" s="30">
        <v>25.98</v>
      </c>
      <c r="F228" s="31">
        <f t="shared" si="7"/>
        <v>58061.874215355492</v>
      </c>
      <c r="G228" s="32"/>
      <c r="H228" s="33">
        <f>F228/G$29</f>
        <v>55.965765640593126</v>
      </c>
      <c r="K228" s="27">
        <v>225</v>
      </c>
      <c r="L228" s="54" t="s">
        <v>14</v>
      </c>
      <c r="M228" s="29">
        <v>10</v>
      </c>
      <c r="N228" s="30"/>
      <c r="O228" s="31"/>
      <c r="P228" s="32"/>
      <c r="Q228" s="33"/>
    </row>
    <row r="229" spans="2:17" x14ac:dyDescent="0.25">
      <c r="B229" s="34">
        <v>226</v>
      </c>
      <c r="C229" s="14" t="s">
        <v>14</v>
      </c>
      <c r="D229" s="7">
        <v>10</v>
      </c>
      <c r="E229" s="1">
        <v>23.48</v>
      </c>
      <c r="F229" s="6">
        <f t="shared" si="7"/>
        <v>348418.46839457477</v>
      </c>
      <c r="G229" s="21"/>
      <c r="H229" s="35">
        <f>F229/G$29</f>
        <v>335.84011213107181</v>
      </c>
      <c r="K229" s="34">
        <v>226</v>
      </c>
      <c r="L229" s="14" t="s">
        <v>14</v>
      </c>
      <c r="M229" s="7">
        <v>10</v>
      </c>
      <c r="N229" s="1"/>
      <c r="O229" s="6"/>
      <c r="P229" s="21"/>
      <c r="Q229" s="35"/>
    </row>
    <row r="230" spans="2:17" x14ac:dyDescent="0.25">
      <c r="B230" s="34">
        <v>227</v>
      </c>
      <c r="C230" s="14" t="s">
        <v>14</v>
      </c>
      <c r="D230" s="7">
        <v>10</v>
      </c>
      <c r="E230" s="1">
        <v>24.55</v>
      </c>
      <c r="F230" s="6">
        <f t="shared" si="7"/>
        <v>161818.15208596701</v>
      </c>
      <c r="G230" s="21"/>
      <c r="H230" s="35">
        <f>F230/G$29</f>
        <v>155.97630800629568</v>
      </c>
      <c r="K230" s="34">
        <v>227</v>
      </c>
      <c r="L230" s="14" t="s">
        <v>14</v>
      </c>
      <c r="M230" s="7">
        <v>10</v>
      </c>
      <c r="N230" s="1"/>
      <c r="O230" s="6"/>
      <c r="P230" s="21"/>
      <c r="Q230" s="35"/>
    </row>
    <row r="231" spans="2:17" ht="15.75" thickBot="1" x14ac:dyDescent="0.3">
      <c r="B231" s="73">
        <v>228</v>
      </c>
      <c r="C231" s="55" t="s">
        <v>14</v>
      </c>
      <c r="D231" s="38">
        <v>10</v>
      </c>
      <c r="E231" s="39">
        <v>23.13</v>
      </c>
      <c r="F231" s="40">
        <f t="shared" si="7"/>
        <v>447765.45380375505</v>
      </c>
      <c r="G231" s="41"/>
      <c r="H231" s="42">
        <f>F231/G$29</f>
        <v>431.60054318238565</v>
      </c>
      <c r="K231" s="36">
        <v>228</v>
      </c>
      <c r="L231" s="55" t="s">
        <v>14</v>
      </c>
      <c r="M231" s="38">
        <v>10</v>
      </c>
      <c r="N231" s="39"/>
      <c r="O231" s="40"/>
      <c r="P231" s="41"/>
      <c r="Q231" s="42"/>
    </row>
    <row r="232" spans="2:17" x14ac:dyDescent="0.25">
      <c r="B232" s="27">
        <v>229</v>
      </c>
      <c r="C232" s="58" t="s">
        <v>15</v>
      </c>
      <c r="D232" s="29">
        <v>10</v>
      </c>
      <c r="E232" s="30" t="s">
        <v>6</v>
      </c>
      <c r="F232" s="31" t="e">
        <f t="shared" si="7"/>
        <v>#VALUE!</v>
      </c>
      <c r="G232" s="32"/>
      <c r="H232" s="33" t="e">
        <f>F232/G$33</f>
        <v>#VALUE!</v>
      </c>
      <c r="K232" s="27">
        <v>229</v>
      </c>
      <c r="L232" s="58" t="s">
        <v>15</v>
      </c>
      <c r="M232" s="29">
        <v>10</v>
      </c>
      <c r="N232" s="30"/>
      <c r="O232" s="31"/>
      <c r="P232" s="32"/>
      <c r="Q232" s="33"/>
    </row>
    <row r="233" spans="2:17" x14ac:dyDescent="0.25">
      <c r="B233" s="34">
        <v>230</v>
      </c>
      <c r="C233" s="15" t="s">
        <v>15</v>
      </c>
      <c r="D233" s="7">
        <v>10</v>
      </c>
      <c r="E233" s="1">
        <v>38.57</v>
      </c>
      <c r="F233" s="6">
        <f t="shared" si="7"/>
        <v>6.995598931134789</v>
      </c>
      <c r="G233" s="21"/>
      <c r="H233" s="35">
        <f>F233/G$33</f>
        <v>0.23676585228258806</v>
      </c>
      <c r="K233" s="34">
        <v>230</v>
      </c>
      <c r="L233" s="15" t="s">
        <v>15</v>
      </c>
      <c r="M233" s="7">
        <v>10</v>
      </c>
      <c r="N233" s="1"/>
      <c r="O233" s="6"/>
      <c r="P233" s="21"/>
      <c r="Q233" s="35"/>
    </row>
    <row r="234" spans="2:17" x14ac:dyDescent="0.25">
      <c r="B234" s="34">
        <v>231</v>
      </c>
      <c r="C234" s="15" t="s">
        <v>15</v>
      </c>
      <c r="D234" s="7">
        <v>10</v>
      </c>
      <c r="E234" s="1">
        <v>36.51</v>
      </c>
      <c r="F234" s="6">
        <f t="shared" si="7"/>
        <v>30.624572780417761</v>
      </c>
      <c r="G234" s="21"/>
      <c r="H234" s="35">
        <f>F234/G$33</f>
        <v>1.0364878184875537</v>
      </c>
      <c r="K234" s="34">
        <v>231</v>
      </c>
      <c r="L234" s="15" t="s">
        <v>15</v>
      </c>
      <c r="M234" s="7">
        <v>10</v>
      </c>
      <c r="N234" s="1"/>
      <c r="O234" s="6"/>
      <c r="P234" s="21"/>
      <c r="Q234" s="35"/>
    </row>
    <row r="235" spans="2:17" ht="15.75" thickBot="1" x14ac:dyDescent="0.3">
      <c r="B235" s="36">
        <v>232</v>
      </c>
      <c r="C235" s="59" t="s">
        <v>15</v>
      </c>
      <c r="D235" s="38">
        <v>10</v>
      </c>
      <c r="E235" s="39">
        <v>24.94</v>
      </c>
      <c r="F235" s="40">
        <f t="shared" si="7"/>
        <v>122356.33479561839</v>
      </c>
      <c r="G235" s="41"/>
      <c r="H235" s="42">
        <f>F235/G$33</f>
        <v>4141.1467660223552</v>
      </c>
      <c r="K235" s="36">
        <v>232</v>
      </c>
      <c r="L235" s="59" t="s">
        <v>15</v>
      </c>
      <c r="M235" s="38">
        <v>10</v>
      </c>
      <c r="N235" s="39"/>
      <c r="O235" s="40"/>
      <c r="P235" s="41"/>
      <c r="Q235" s="42"/>
    </row>
    <row r="236" spans="2:17" ht="15.75" thickBot="1" x14ac:dyDescent="0.3">
      <c r="B236" s="27">
        <v>233</v>
      </c>
      <c r="C236" s="60" t="s">
        <v>16</v>
      </c>
      <c r="D236" s="29">
        <v>10</v>
      </c>
      <c r="E236" s="30"/>
      <c r="F236" s="31">
        <f t="shared" si="7"/>
        <v>7096604195528.3418</v>
      </c>
      <c r="G236" s="32"/>
      <c r="H236" s="33"/>
      <c r="K236" s="27">
        <v>233</v>
      </c>
      <c r="L236" s="60" t="s">
        <v>16</v>
      </c>
      <c r="M236" s="29">
        <v>10</v>
      </c>
      <c r="N236" s="30">
        <v>23.15</v>
      </c>
      <c r="O236" s="31">
        <f t="shared" ref="O236:O243" si="8">10^((N236-37.809)/(-3.7905))</f>
        <v>7367.1553613742162</v>
      </c>
      <c r="P236" s="32"/>
      <c r="Q236" s="33">
        <f>O236/P$38</f>
        <v>122.28306681616068</v>
      </c>
    </row>
    <row r="237" spans="2:17" ht="15.75" thickBot="1" x14ac:dyDescent="0.3">
      <c r="B237" s="34">
        <v>234</v>
      </c>
      <c r="C237" s="16" t="s">
        <v>16</v>
      </c>
      <c r="D237" s="7">
        <v>10</v>
      </c>
      <c r="E237" s="1"/>
      <c r="F237" s="6">
        <f t="shared" si="7"/>
        <v>7096604195528.3418</v>
      </c>
      <c r="G237" s="21"/>
      <c r="H237" s="35"/>
      <c r="K237" s="34">
        <v>234</v>
      </c>
      <c r="L237" s="16" t="s">
        <v>16</v>
      </c>
      <c r="M237" s="7">
        <v>10</v>
      </c>
      <c r="N237" s="1">
        <v>21.23</v>
      </c>
      <c r="O237" s="31">
        <f t="shared" si="8"/>
        <v>23649.900075571419</v>
      </c>
      <c r="P237" s="21"/>
      <c r="Q237" s="33">
        <f t="shared" ref="Q237:Q239" si="9">O237/P$38</f>
        <v>392.55074303159176</v>
      </c>
    </row>
    <row r="238" spans="2:17" ht="15.75" thickBot="1" x14ac:dyDescent="0.3">
      <c r="B238" s="34">
        <v>235</v>
      </c>
      <c r="C238" s="16" t="s">
        <v>16</v>
      </c>
      <c r="D238" s="7">
        <v>10</v>
      </c>
      <c r="E238" s="1"/>
      <c r="F238" s="6">
        <f t="shared" si="7"/>
        <v>7096604195528.3418</v>
      </c>
      <c r="G238" s="21"/>
      <c r="H238" s="35"/>
      <c r="K238" s="34">
        <v>235</v>
      </c>
      <c r="L238" s="16" t="s">
        <v>16</v>
      </c>
      <c r="M238" s="7">
        <v>10</v>
      </c>
      <c r="N238" s="1">
        <v>21.39</v>
      </c>
      <c r="O238" s="31">
        <f t="shared" si="8"/>
        <v>21459.446692531965</v>
      </c>
      <c r="P238" s="21"/>
      <c r="Q238" s="33">
        <f t="shared" si="9"/>
        <v>356.19269921996579</v>
      </c>
    </row>
    <row r="239" spans="2:17" ht="15.75" thickBot="1" x14ac:dyDescent="0.3">
      <c r="B239" s="36">
        <v>236</v>
      </c>
      <c r="C239" s="61" t="s">
        <v>16</v>
      </c>
      <c r="D239" s="38">
        <v>10</v>
      </c>
      <c r="E239" s="39"/>
      <c r="F239" s="40">
        <f t="shared" si="7"/>
        <v>7096604195528.3418</v>
      </c>
      <c r="G239" s="41"/>
      <c r="H239" s="42"/>
      <c r="K239" s="73">
        <v>236</v>
      </c>
      <c r="L239" s="61" t="s">
        <v>16</v>
      </c>
      <c r="M239" s="38">
        <v>10</v>
      </c>
      <c r="N239" s="39">
        <v>20.71</v>
      </c>
      <c r="O239" s="31">
        <f t="shared" si="8"/>
        <v>32435.035533647737</v>
      </c>
      <c r="P239" s="41"/>
      <c r="Q239" s="33">
        <f t="shared" si="9"/>
        <v>538.37002517152769</v>
      </c>
    </row>
    <row r="240" spans="2:17" ht="15.75" thickBot="1" x14ac:dyDescent="0.3">
      <c r="B240" s="27">
        <v>237</v>
      </c>
      <c r="C240" s="62" t="s">
        <v>1</v>
      </c>
      <c r="D240" s="29">
        <v>10</v>
      </c>
      <c r="E240" s="30" t="s">
        <v>6</v>
      </c>
      <c r="F240" s="31" t="e">
        <f t="shared" si="7"/>
        <v>#VALUE!</v>
      </c>
      <c r="G240" s="32"/>
      <c r="H240" s="33"/>
      <c r="K240" s="27">
        <v>237</v>
      </c>
      <c r="L240" s="62" t="s">
        <v>1</v>
      </c>
      <c r="M240" s="29">
        <v>10</v>
      </c>
      <c r="N240" s="30">
        <v>37.64</v>
      </c>
      <c r="O240" s="31">
        <f t="shared" si="8"/>
        <v>1.1081157994812385</v>
      </c>
      <c r="P240" s="32"/>
      <c r="Q240" s="33"/>
    </row>
    <row r="241" spans="2:17" ht="15.75" thickBot="1" x14ac:dyDescent="0.3">
      <c r="B241" s="34">
        <v>238</v>
      </c>
      <c r="C241" s="17" t="s">
        <v>1</v>
      </c>
      <c r="D241" s="7">
        <v>10</v>
      </c>
      <c r="E241" s="1" t="s">
        <v>6</v>
      </c>
      <c r="F241" s="6" t="e">
        <f t="shared" si="7"/>
        <v>#VALUE!</v>
      </c>
      <c r="G241" s="21"/>
      <c r="H241" s="35"/>
      <c r="K241" s="34">
        <v>238</v>
      </c>
      <c r="L241" s="17" t="s">
        <v>1</v>
      </c>
      <c r="M241" s="7">
        <v>10</v>
      </c>
      <c r="N241" s="1">
        <v>37.67</v>
      </c>
      <c r="O241" s="31">
        <f t="shared" si="8"/>
        <v>1.0881045439511345</v>
      </c>
      <c r="P241" s="21"/>
      <c r="Q241" s="35"/>
    </row>
    <row r="242" spans="2:17" ht="15.75" thickBot="1" x14ac:dyDescent="0.3">
      <c r="B242" s="34">
        <v>239</v>
      </c>
      <c r="C242" s="17" t="s">
        <v>1</v>
      </c>
      <c r="D242" s="7">
        <v>10</v>
      </c>
      <c r="E242" s="1">
        <v>35.5</v>
      </c>
      <c r="F242" s="6">
        <f t="shared" si="7"/>
        <v>63.163607487066777</v>
      </c>
      <c r="G242" s="21"/>
      <c r="H242" s="35"/>
      <c r="K242" s="34">
        <v>239</v>
      </c>
      <c r="L242" s="17" t="s">
        <v>1</v>
      </c>
      <c r="M242" s="7">
        <v>10</v>
      </c>
      <c r="N242" s="1">
        <v>35.67</v>
      </c>
      <c r="O242" s="31">
        <f t="shared" si="8"/>
        <v>3.6669543258638209</v>
      </c>
      <c r="P242" s="21"/>
      <c r="Q242" s="35"/>
    </row>
    <row r="243" spans="2:17" ht="15.75" thickBot="1" x14ac:dyDescent="0.3">
      <c r="B243" s="36">
        <v>240</v>
      </c>
      <c r="C243" s="63" t="s">
        <v>1</v>
      </c>
      <c r="D243" s="38">
        <v>10</v>
      </c>
      <c r="E243" s="39">
        <v>38.67</v>
      </c>
      <c r="F243" s="40">
        <f t="shared" si="7"/>
        <v>6.5117316977220696</v>
      </c>
      <c r="G243" s="41"/>
      <c r="H243" s="42"/>
      <c r="K243" s="36">
        <v>240</v>
      </c>
      <c r="L243" s="63" t="s">
        <v>1</v>
      </c>
      <c r="M243" s="38">
        <v>10</v>
      </c>
      <c r="N243" s="39">
        <v>19.920000000000002</v>
      </c>
      <c r="O243" s="31">
        <f t="shared" si="8"/>
        <v>52411.930243329698</v>
      </c>
      <c r="P243" s="41"/>
      <c r="Q243" s="42"/>
    </row>
    <row r="244" spans="2:17" x14ac:dyDescent="0.25">
      <c r="B244" s="27">
        <v>241</v>
      </c>
      <c r="C244" s="28" t="s">
        <v>18</v>
      </c>
      <c r="D244" s="64" t="s">
        <v>2</v>
      </c>
      <c r="E244" s="30"/>
      <c r="F244" s="31">
        <f t="shared" si="7"/>
        <v>7096604195528.3418</v>
      </c>
      <c r="G244" s="32"/>
      <c r="H244" s="33"/>
      <c r="K244" s="27">
        <v>241</v>
      </c>
      <c r="L244" s="28" t="s">
        <v>18</v>
      </c>
      <c r="M244" s="64" t="s">
        <v>2</v>
      </c>
      <c r="N244" s="30"/>
      <c r="O244" s="31"/>
      <c r="P244" s="32"/>
      <c r="Q244" s="33"/>
    </row>
    <row r="245" spans="2:17" x14ac:dyDescent="0.25">
      <c r="B245" s="34">
        <v>242</v>
      </c>
      <c r="C245" s="9" t="s">
        <v>8</v>
      </c>
      <c r="D245" s="8" t="s">
        <v>2</v>
      </c>
      <c r="E245" s="1"/>
      <c r="F245" s="6">
        <f t="shared" si="7"/>
        <v>7096604195528.3418</v>
      </c>
      <c r="G245" s="21"/>
      <c r="H245" s="35"/>
      <c r="K245" s="34">
        <v>242</v>
      </c>
      <c r="L245" s="9" t="s">
        <v>8</v>
      </c>
      <c r="M245" s="8" t="s">
        <v>2</v>
      </c>
      <c r="N245" s="1"/>
      <c r="O245" s="6"/>
      <c r="P245" s="21"/>
      <c r="Q245" s="35"/>
    </row>
    <row r="246" spans="2:17" x14ac:dyDescent="0.25">
      <c r="B246" s="34">
        <v>243</v>
      </c>
      <c r="C246" s="10" t="s">
        <v>19</v>
      </c>
      <c r="D246" s="8" t="s">
        <v>2</v>
      </c>
      <c r="E246" s="1"/>
      <c r="F246" s="6">
        <f t="shared" si="7"/>
        <v>7096604195528.3418</v>
      </c>
      <c r="G246" s="21"/>
      <c r="H246" s="35"/>
      <c r="K246" s="34">
        <v>243</v>
      </c>
      <c r="L246" s="10" t="s">
        <v>19</v>
      </c>
      <c r="M246" s="8" t="s">
        <v>2</v>
      </c>
      <c r="N246" s="1"/>
      <c r="O246" s="6"/>
      <c r="P246" s="21"/>
      <c r="Q246" s="35"/>
    </row>
    <row r="247" spans="2:17" x14ac:dyDescent="0.25">
      <c r="B247" s="34">
        <v>244</v>
      </c>
      <c r="C247" s="10" t="s">
        <v>9</v>
      </c>
      <c r="D247" s="8" t="s">
        <v>2</v>
      </c>
      <c r="E247" s="1"/>
      <c r="F247" s="6">
        <f t="shared" si="7"/>
        <v>7096604195528.3418</v>
      </c>
      <c r="G247" s="21"/>
      <c r="H247" s="35"/>
      <c r="K247" s="34">
        <v>244</v>
      </c>
      <c r="L247" s="10" t="s">
        <v>9</v>
      </c>
      <c r="M247" s="8" t="s">
        <v>2</v>
      </c>
      <c r="N247" s="1"/>
      <c r="O247" s="6"/>
      <c r="P247" s="21"/>
      <c r="Q247" s="35"/>
    </row>
    <row r="248" spans="2:17" x14ac:dyDescent="0.25">
      <c r="B248" s="34">
        <v>245</v>
      </c>
      <c r="C248" s="10" t="s">
        <v>10</v>
      </c>
      <c r="D248" s="8" t="s">
        <v>2</v>
      </c>
      <c r="E248" s="1"/>
      <c r="F248" s="6">
        <f t="shared" si="7"/>
        <v>7096604195528.3418</v>
      </c>
      <c r="G248" s="21"/>
      <c r="H248" s="35"/>
      <c r="K248" s="34">
        <v>245</v>
      </c>
      <c r="L248" s="10" t="s">
        <v>10</v>
      </c>
      <c r="M248" s="8" t="s">
        <v>2</v>
      </c>
      <c r="N248" s="1"/>
      <c r="O248" s="6"/>
      <c r="P248" s="21"/>
      <c r="Q248" s="35"/>
    </row>
    <row r="249" spans="2:17" x14ac:dyDescent="0.25">
      <c r="B249" s="34">
        <v>246</v>
      </c>
      <c r="C249" s="11" t="s">
        <v>20</v>
      </c>
      <c r="D249" s="8" t="s">
        <v>2</v>
      </c>
      <c r="E249" s="1"/>
      <c r="F249" s="6">
        <f t="shared" si="7"/>
        <v>7096604195528.3418</v>
      </c>
      <c r="G249" s="21"/>
      <c r="H249" s="35"/>
      <c r="K249" s="34">
        <v>246</v>
      </c>
      <c r="L249" s="11" t="s">
        <v>20</v>
      </c>
      <c r="M249" s="8" t="s">
        <v>2</v>
      </c>
      <c r="N249" s="1"/>
      <c r="O249" s="6"/>
      <c r="P249" s="21"/>
      <c r="Q249" s="35"/>
    </row>
    <row r="250" spans="2:17" x14ac:dyDescent="0.25">
      <c r="B250" s="34">
        <v>247</v>
      </c>
      <c r="C250" s="11" t="s">
        <v>11</v>
      </c>
      <c r="D250" s="8" t="s">
        <v>2</v>
      </c>
      <c r="E250" s="1"/>
      <c r="F250" s="6">
        <f t="shared" si="7"/>
        <v>7096604195528.3418</v>
      </c>
      <c r="G250" s="21"/>
      <c r="H250" s="35"/>
      <c r="K250" s="34">
        <v>247</v>
      </c>
      <c r="L250" s="11" t="s">
        <v>11</v>
      </c>
      <c r="M250" s="8" t="s">
        <v>2</v>
      </c>
      <c r="N250" s="1"/>
      <c r="O250" s="6"/>
      <c r="P250" s="21"/>
      <c r="Q250" s="35"/>
    </row>
    <row r="251" spans="2:17" x14ac:dyDescent="0.25">
      <c r="B251" s="34">
        <v>248</v>
      </c>
      <c r="C251" s="12" t="s">
        <v>12</v>
      </c>
      <c r="D251" s="8" t="s">
        <v>2</v>
      </c>
      <c r="E251" s="1"/>
      <c r="F251" s="6">
        <f t="shared" si="7"/>
        <v>7096604195528.3418</v>
      </c>
      <c r="G251" s="21"/>
      <c r="H251" s="35"/>
      <c r="K251" s="34">
        <v>248</v>
      </c>
      <c r="L251" s="12" t="s">
        <v>12</v>
      </c>
      <c r="M251" s="8" t="s">
        <v>2</v>
      </c>
      <c r="N251" s="1"/>
      <c r="O251" s="6"/>
      <c r="P251" s="21"/>
      <c r="Q251" s="35"/>
    </row>
    <row r="252" spans="2:17" x14ac:dyDescent="0.25">
      <c r="B252" s="34">
        <v>249</v>
      </c>
      <c r="C252" s="13" t="s">
        <v>13</v>
      </c>
      <c r="D252" s="8" t="s">
        <v>2</v>
      </c>
      <c r="E252" s="1"/>
      <c r="F252" s="6">
        <f t="shared" si="7"/>
        <v>7096604195528.3418</v>
      </c>
      <c r="G252" s="21"/>
      <c r="H252" s="35"/>
      <c r="K252" s="34">
        <v>249</v>
      </c>
      <c r="L252" s="13" t="s">
        <v>13</v>
      </c>
      <c r="M252" s="8" t="s">
        <v>2</v>
      </c>
      <c r="N252" s="1"/>
      <c r="O252" s="6"/>
      <c r="P252" s="21"/>
      <c r="Q252" s="35"/>
    </row>
    <row r="253" spans="2:17" x14ac:dyDescent="0.25">
      <c r="B253" s="34">
        <v>250</v>
      </c>
      <c r="C253" s="14" t="s">
        <v>14</v>
      </c>
      <c r="D253" s="8" t="s">
        <v>2</v>
      </c>
      <c r="E253" s="1"/>
      <c r="F253" s="6">
        <f t="shared" si="7"/>
        <v>7096604195528.3418</v>
      </c>
      <c r="G253" s="21"/>
      <c r="H253" s="35"/>
      <c r="K253" s="34">
        <v>250</v>
      </c>
      <c r="L253" s="14" t="s">
        <v>14</v>
      </c>
      <c r="M253" s="8" t="s">
        <v>2</v>
      </c>
      <c r="N253" s="1"/>
      <c r="O253" s="6"/>
      <c r="P253" s="21"/>
      <c r="Q253" s="35"/>
    </row>
    <row r="254" spans="2:17" x14ac:dyDescent="0.25">
      <c r="B254" s="34">
        <v>251</v>
      </c>
      <c r="C254" s="15" t="s">
        <v>15</v>
      </c>
      <c r="D254" s="8" t="s">
        <v>2</v>
      </c>
      <c r="E254" s="1"/>
      <c r="F254" s="6">
        <f t="shared" si="7"/>
        <v>7096604195528.3418</v>
      </c>
      <c r="G254" s="21"/>
      <c r="H254" s="35"/>
      <c r="K254" s="34">
        <v>251</v>
      </c>
      <c r="L254" s="15" t="s">
        <v>15</v>
      </c>
      <c r="M254" s="8" t="s">
        <v>2</v>
      </c>
      <c r="N254" s="1"/>
      <c r="O254" s="6"/>
      <c r="P254" s="21"/>
      <c r="Q254" s="35"/>
    </row>
    <row r="255" spans="2:17" ht="15.75" thickBot="1" x14ac:dyDescent="0.3">
      <c r="B255" s="36">
        <v>252</v>
      </c>
      <c r="C255" s="61" t="s">
        <v>16</v>
      </c>
      <c r="D255" s="65" t="s">
        <v>2</v>
      </c>
      <c r="E255" s="39"/>
      <c r="F255" s="40">
        <f t="shared" si="7"/>
        <v>7096604195528.3418</v>
      </c>
      <c r="G255" s="41"/>
      <c r="H255" s="42"/>
      <c r="K255" s="36">
        <v>252</v>
      </c>
      <c r="L255" s="61" t="s">
        <v>16</v>
      </c>
      <c r="M255" s="65" t="s">
        <v>2</v>
      </c>
      <c r="N255" s="39"/>
      <c r="O255" s="40"/>
      <c r="P255" s="41"/>
      <c r="Q255" s="42"/>
    </row>
    <row r="256" spans="2:17" x14ac:dyDescent="0.25">
      <c r="G256"/>
      <c r="H256"/>
      <c r="I256"/>
    </row>
    <row r="257" spans="7:9" x14ac:dyDescent="0.25">
      <c r="G257"/>
      <c r="H257"/>
      <c r="I257"/>
    </row>
    <row r="258" spans="7:9" x14ac:dyDescent="0.25">
      <c r="G258"/>
      <c r="H258"/>
      <c r="I258"/>
    </row>
    <row r="259" spans="7:9" x14ac:dyDescent="0.25">
      <c r="G259"/>
      <c r="H259"/>
      <c r="I259"/>
    </row>
    <row r="260" spans="7:9" x14ac:dyDescent="0.25">
      <c r="G260"/>
      <c r="H260"/>
      <c r="I260"/>
    </row>
    <row r="261" spans="7:9" x14ac:dyDescent="0.25">
      <c r="G261"/>
      <c r="H261"/>
      <c r="I261"/>
    </row>
    <row r="262" spans="7:9" x14ac:dyDescent="0.25">
      <c r="G262"/>
      <c r="H262"/>
      <c r="I262"/>
    </row>
    <row r="263" spans="7:9" x14ac:dyDescent="0.25">
      <c r="G263"/>
      <c r="H263"/>
      <c r="I263"/>
    </row>
    <row r="264" spans="7:9" x14ac:dyDescent="0.25">
      <c r="G264"/>
      <c r="H264"/>
      <c r="I264"/>
    </row>
    <row r="265" spans="7:9" x14ac:dyDescent="0.25">
      <c r="G265"/>
      <c r="H265"/>
      <c r="I265"/>
    </row>
    <row r="266" spans="7:9" x14ac:dyDescent="0.25">
      <c r="G266"/>
      <c r="H266"/>
      <c r="I266"/>
    </row>
    <row r="267" spans="7:9" x14ac:dyDescent="0.25">
      <c r="G267"/>
      <c r="H267"/>
      <c r="I267"/>
    </row>
    <row r="268" spans="7:9" x14ac:dyDescent="0.25">
      <c r="G268"/>
      <c r="H268"/>
      <c r="I268"/>
    </row>
    <row r="269" spans="7:9" x14ac:dyDescent="0.25">
      <c r="G269"/>
      <c r="H269"/>
      <c r="I269"/>
    </row>
    <row r="270" spans="7:9" x14ac:dyDescent="0.25">
      <c r="G270"/>
      <c r="H270"/>
      <c r="I270"/>
    </row>
    <row r="271" spans="7:9" x14ac:dyDescent="0.25">
      <c r="G271"/>
      <c r="H271"/>
      <c r="I271"/>
    </row>
    <row r="272" spans="7:9" x14ac:dyDescent="0.25">
      <c r="G272"/>
      <c r="H272"/>
      <c r="I272"/>
    </row>
    <row r="273" spans="7:9" x14ac:dyDescent="0.25">
      <c r="G273"/>
      <c r="H273"/>
      <c r="I273"/>
    </row>
    <row r="274" spans="7:9" x14ac:dyDescent="0.25">
      <c r="G274"/>
      <c r="H274"/>
      <c r="I274"/>
    </row>
    <row r="275" spans="7:9" x14ac:dyDescent="0.25">
      <c r="G275"/>
      <c r="H275"/>
      <c r="I275"/>
    </row>
    <row r="276" spans="7:9" x14ac:dyDescent="0.25">
      <c r="G276"/>
      <c r="H276"/>
      <c r="I276"/>
    </row>
    <row r="277" spans="7:9" x14ac:dyDescent="0.25">
      <c r="G277"/>
      <c r="H277"/>
      <c r="I277"/>
    </row>
    <row r="278" spans="7:9" x14ac:dyDescent="0.25">
      <c r="G278"/>
      <c r="H278"/>
      <c r="I278"/>
    </row>
    <row r="279" spans="7:9" x14ac:dyDescent="0.25">
      <c r="G279"/>
      <c r="H279"/>
      <c r="I279"/>
    </row>
    <row r="280" spans="7:9" x14ac:dyDescent="0.25">
      <c r="G280"/>
      <c r="H280"/>
      <c r="I280"/>
    </row>
    <row r="281" spans="7:9" x14ac:dyDescent="0.25">
      <c r="G281"/>
      <c r="H281"/>
      <c r="I281"/>
    </row>
    <row r="282" spans="7:9" x14ac:dyDescent="0.25">
      <c r="G282"/>
      <c r="H282"/>
      <c r="I282"/>
    </row>
    <row r="283" spans="7:9" x14ac:dyDescent="0.25">
      <c r="G283"/>
      <c r="H283"/>
      <c r="I283"/>
    </row>
    <row r="284" spans="7:9" x14ac:dyDescent="0.25">
      <c r="G284"/>
      <c r="H284"/>
      <c r="I284"/>
    </row>
    <row r="285" spans="7:9" x14ac:dyDescent="0.25">
      <c r="G285"/>
      <c r="H285"/>
      <c r="I285"/>
    </row>
    <row r="286" spans="7:9" x14ac:dyDescent="0.25">
      <c r="G286"/>
      <c r="H286"/>
      <c r="I286"/>
    </row>
    <row r="287" spans="7:9" x14ac:dyDescent="0.25">
      <c r="G287"/>
      <c r="H287"/>
      <c r="I287"/>
    </row>
    <row r="288" spans="7:9" x14ac:dyDescent="0.25">
      <c r="G288"/>
      <c r="H288"/>
      <c r="I288"/>
    </row>
    <row r="289" spans="7:9" x14ac:dyDescent="0.25">
      <c r="G289"/>
      <c r="H289"/>
      <c r="I289"/>
    </row>
    <row r="290" spans="7:9" x14ac:dyDescent="0.25">
      <c r="G290"/>
      <c r="H290"/>
      <c r="I290"/>
    </row>
    <row r="291" spans="7:9" x14ac:dyDescent="0.25">
      <c r="G291"/>
      <c r="H291"/>
      <c r="I291"/>
    </row>
    <row r="292" spans="7:9" x14ac:dyDescent="0.25">
      <c r="G292"/>
      <c r="H292"/>
      <c r="I292"/>
    </row>
    <row r="293" spans="7:9" x14ac:dyDescent="0.25">
      <c r="G293"/>
      <c r="H293"/>
      <c r="I293"/>
    </row>
    <row r="294" spans="7:9" x14ac:dyDescent="0.25">
      <c r="G294"/>
      <c r="H294"/>
      <c r="I294"/>
    </row>
    <row r="295" spans="7:9" x14ac:dyDescent="0.25">
      <c r="G295"/>
      <c r="H295"/>
      <c r="I295"/>
    </row>
    <row r="296" spans="7:9" x14ac:dyDescent="0.25">
      <c r="G296"/>
      <c r="H296"/>
      <c r="I296"/>
    </row>
    <row r="297" spans="7:9" x14ac:dyDescent="0.25">
      <c r="G297"/>
      <c r="H297"/>
      <c r="I297"/>
    </row>
    <row r="298" spans="7:9" x14ac:dyDescent="0.25">
      <c r="G298"/>
      <c r="H298"/>
      <c r="I298"/>
    </row>
    <row r="299" spans="7:9" x14ac:dyDescent="0.25">
      <c r="G299"/>
      <c r="H299"/>
      <c r="I299"/>
    </row>
    <row r="300" spans="7:9" x14ac:dyDescent="0.25">
      <c r="G300"/>
      <c r="H300"/>
      <c r="I300"/>
    </row>
    <row r="301" spans="7:9" x14ac:dyDescent="0.25">
      <c r="G301"/>
      <c r="H301"/>
      <c r="I301"/>
    </row>
    <row r="302" spans="7:9" x14ac:dyDescent="0.25">
      <c r="G302"/>
      <c r="H302"/>
      <c r="I302"/>
    </row>
    <row r="303" spans="7:9" x14ac:dyDescent="0.25">
      <c r="G303"/>
      <c r="H303"/>
      <c r="I303"/>
    </row>
    <row r="304" spans="7:9" x14ac:dyDescent="0.25">
      <c r="G304"/>
      <c r="H304"/>
      <c r="I304"/>
    </row>
    <row r="305" spans="7:9" x14ac:dyDescent="0.25">
      <c r="G305"/>
      <c r="H305"/>
      <c r="I305"/>
    </row>
    <row r="306" spans="7:9" x14ac:dyDescent="0.25">
      <c r="G306"/>
      <c r="H306"/>
      <c r="I306"/>
    </row>
    <row r="307" spans="7:9" x14ac:dyDescent="0.25">
      <c r="G307"/>
      <c r="H307"/>
      <c r="I307"/>
    </row>
    <row r="308" spans="7:9" x14ac:dyDescent="0.25">
      <c r="G308"/>
      <c r="H308"/>
      <c r="I308"/>
    </row>
    <row r="309" spans="7:9" x14ac:dyDescent="0.25">
      <c r="G309"/>
      <c r="H309"/>
      <c r="I309"/>
    </row>
    <row r="310" spans="7:9" x14ac:dyDescent="0.25">
      <c r="G310"/>
      <c r="H310"/>
      <c r="I310"/>
    </row>
    <row r="311" spans="7:9" x14ac:dyDescent="0.25">
      <c r="G311"/>
      <c r="H311"/>
      <c r="I311"/>
    </row>
    <row r="312" spans="7:9" x14ac:dyDescent="0.25">
      <c r="G312"/>
      <c r="H312"/>
      <c r="I312"/>
    </row>
    <row r="313" spans="7:9" x14ac:dyDescent="0.25">
      <c r="G313"/>
      <c r="H313"/>
      <c r="I313"/>
    </row>
    <row r="314" spans="7:9" x14ac:dyDescent="0.25">
      <c r="G314"/>
      <c r="H314"/>
      <c r="I314"/>
    </row>
    <row r="315" spans="7:9" x14ac:dyDescent="0.25">
      <c r="G315"/>
      <c r="H315"/>
      <c r="I315"/>
    </row>
    <row r="316" spans="7:9" x14ac:dyDescent="0.25">
      <c r="G316"/>
      <c r="H316"/>
      <c r="I316"/>
    </row>
    <row r="317" spans="7:9" x14ac:dyDescent="0.25">
      <c r="G317"/>
      <c r="H317"/>
      <c r="I317"/>
    </row>
    <row r="318" spans="7:9" x14ac:dyDescent="0.25">
      <c r="G318"/>
      <c r="H318"/>
      <c r="I318"/>
    </row>
    <row r="319" spans="7:9" x14ac:dyDescent="0.25">
      <c r="G319"/>
      <c r="H319"/>
      <c r="I319"/>
    </row>
    <row r="320" spans="7:9" x14ac:dyDescent="0.25">
      <c r="G320"/>
      <c r="H320"/>
      <c r="I320"/>
    </row>
    <row r="321" spans="7:9" x14ac:dyDescent="0.25">
      <c r="G321"/>
      <c r="H321"/>
      <c r="I321"/>
    </row>
    <row r="322" spans="7:9" x14ac:dyDescent="0.25">
      <c r="G322"/>
      <c r="H322"/>
      <c r="I322"/>
    </row>
    <row r="323" spans="7:9" x14ac:dyDescent="0.25">
      <c r="G323"/>
      <c r="H323"/>
      <c r="I323"/>
    </row>
    <row r="324" spans="7:9" x14ac:dyDescent="0.25">
      <c r="G324"/>
      <c r="H324"/>
      <c r="I324"/>
    </row>
    <row r="325" spans="7:9" x14ac:dyDescent="0.25">
      <c r="G325"/>
      <c r="H325"/>
      <c r="I325"/>
    </row>
    <row r="326" spans="7:9" x14ac:dyDescent="0.25">
      <c r="G326"/>
      <c r="H326"/>
      <c r="I326"/>
    </row>
    <row r="327" spans="7:9" x14ac:dyDescent="0.25">
      <c r="G327"/>
      <c r="H327"/>
      <c r="I327"/>
    </row>
    <row r="328" spans="7:9" x14ac:dyDescent="0.25">
      <c r="G328"/>
      <c r="H328"/>
      <c r="I328"/>
    </row>
    <row r="329" spans="7:9" x14ac:dyDescent="0.25">
      <c r="G329"/>
      <c r="H329"/>
      <c r="I329"/>
    </row>
    <row r="330" spans="7:9" x14ac:dyDescent="0.25">
      <c r="G330"/>
      <c r="H330"/>
      <c r="I330"/>
    </row>
    <row r="331" spans="7:9" x14ac:dyDescent="0.25">
      <c r="G331"/>
      <c r="H331"/>
      <c r="I331"/>
    </row>
    <row r="332" spans="7:9" x14ac:dyDescent="0.25">
      <c r="G332"/>
      <c r="H332"/>
      <c r="I332"/>
    </row>
    <row r="333" spans="7:9" x14ac:dyDescent="0.25">
      <c r="G333"/>
      <c r="H333"/>
      <c r="I333"/>
    </row>
    <row r="334" spans="7:9" x14ac:dyDescent="0.25">
      <c r="G334"/>
      <c r="H334"/>
      <c r="I334"/>
    </row>
    <row r="335" spans="7:9" x14ac:dyDescent="0.25">
      <c r="G335"/>
      <c r="H335"/>
      <c r="I335"/>
    </row>
    <row r="336" spans="7:9" x14ac:dyDescent="0.25">
      <c r="G336"/>
      <c r="H336"/>
      <c r="I336"/>
    </row>
    <row r="337" spans="7:9" x14ac:dyDescent="0.25">
      <c r="G337"/>
      <c r="H337"/>
      <c r="I337"/>
    </row>
    <row r="338" spans="7:9" x14ac:dyDescent="0.25">
      <c r="G338"/>
      <c r="H338"/>
      <c r="I338"/>
    </row>
    <row r="339" spans="7:9" x14ac:dyDescent="0.25">
      <c r="G339"/>
      <c r="H339"/>
      <c r="I339"/>
    </row>
    <row r="340" spans="7:9" x14ac:dyDescent="0.25">
      <c r="G340"/>
      <c r="H340"/>
      <c r="I340"/>
    </row>
    <row r="341" spans="7:9" x14ac:dyDescent="0.25">
      <c r="G341"/>
      <c r="H341"/>
      <c r="I341"/>
    </row>
    <row r="342" spans="7:9" x14ac:dyDescent="0.25">
      <c r="G342"/>
      <c r="H342"/>
      <c r="I342"/>
    </row>
    <row r="343" spans="7:9" x14ac:dyDescent="0.25">
      <c r="G343"/>
      <c r="H343"/>
      <c r="I343"/>
    </row>
    <row r="344" spans="7:9" x14ac:dyDescent="0.25">
      <c r="G344"/>
      <c r="H344"/>
      <c r="I344"/>
    </row>
    <row r="345" spans="7:9" x14ac:dyDescent="0.25">
      <c r="G345"/>
      <c r="H345"/>
      <c r="I345"/>
    </row>
    <row r="346" spans="7:9" x14ac:dyDescent="0.25">
      <c r="G346"/>
      <c r="H346"/>
      <c r="I346"/>
    </row>
    <row r="347" spans="7:9" x14ac:dyDescent="0.25">
      <c r="G347"/>
      <c r="H347"/>
      <c r="I347"/>
    </row>
    <row r="348" spans="7:9" x14ac:dyDescent="0.25">
      <c r="G348"/>
      <c r="H348"/>
      <c r="I348"/>
    </row>
    <row r="349" spans="7:9" x14ac:dyDescent="0.25">
      <c r="G349"/>
      <c r="H349"/>
      <c r="I349"/>
    </row>
    <row r="350" spans="7:9" x14ac:dyDescent="0.25">
      <c r="G350"/>
      <c r="H350"/>
      <c r="I350"/>
    </row>
    <row r="351" spans="7:9" x14ac:dyDescent="0.25">
      <c r="G351"/>
      <c r="H351"/>
      <c r="I351"/>
    </row>
    <row r="352" spans="7:9" x14ac:dyDescent="0.25">
      <c r="G352"/>
      <c r="H352"/>
      <c r="I352"/>
    </row>
    <row r="353" spans="7:9" x14ac:dyDescent="0.25">
      <c r="G353"/>
      <c r="H353"/>
      <c r="I353"/>
    </row>
    <row r="354" spans="7:9" x14ac:dyDescent="0.25">
      <c r="G354"/>
      <c r="H354"/>
      <c r="I354"/>
    </row>
    <row r="355" spans="7:9" x14ac:dyDescent="0.25">
      <c r="G355"/>
      <c r="H355"/>
      <c r="I355"/>
    </row>
    <row r="356" spans="7:9" x14ac:dyDescent="0.25">
      <c r="G356"/>
      <c r="H356"/>
      <c r="I356"/>
    </row>
    <row r="357" spans="7:9" x14ac:dyDescent="0.25">
      <c r="G357"/>
      <c r="H357"/>
      <c r="I357"/>
    </row>
    <row r="358" spans="7:9" x14ac:dyDescent="0.25">
      <c r="G358"/>
      <c r="H358"/>
      <c r="I358"/>
    </row>
    <row r="359" spans="7:9" x14ac:dyDescent="0.25">
      <c r="G359"/>
      <c r="H359"/>
      <c r="I359"/>
    </row>
    <row r="360" spans="7:9" x14ac:dyDescent="0.25">
      <c r="G360"/>
      <c r="H360"/>
      <c r="I360"/>
    </row>
    <row r="361" spans="7:9" x14ac:dyDescent="0.25">
      <c r="G361"/>
      <c r="H361"/>
      <c r="I361"/>
    </row>
    <row r="362" spans="7:9" x14ac:dyDescent="0.25">
      <c r="G362"/>
      <c r="H362"/>
      <c r="I362"/>
    </row>
    <row r="363" spans="7:9" x14ac:dyDescent="0.25">
      <c r="G363"/>
      <c r="H363"/>
      <c r="I363"/>
    </row>
    <row r="364" spans="7:9" x14ac:dyDescent="0.25">
      <c r="G364"/>
      <c r="H364"/>
      <c r="I364"/>
    </row>
    <row r="365" spans="7:9" x14ac:dyDescent="0.25">
      <c r="G365"/>
      <c r="H365"/>
      <c r="I365"/>
    </row>
    <row r="366" spans="7:9" x14ac:dyDescent="0.25">
      <c r="G366"/>
      <c r="H366"/>
      <c r="I366"/>
    </row>
    <row r="367" spans="7:9" x14ac:dyDescent="0.25">
      <c r="G367"/>
      <c r="H367"/>
      <c r="I367"/>
    </row>
    <row r="368" spans="7:9" x14ac:dyDescent="0.25">
      <c r="G368"/>
      <c r="H368"/>
      <c r="I368"/>
    </row>
    <row r="369" spans="7:9" x14ac:dyDescent="0.25">
      <c r="G369"/>
      <c r="H369"/>
      <c r="I369"/>
    </row>
    <row r="370" spans="7:9" x14ac:dyDescent="0.25">
      <c r="G370"/>
      <c r="H370"/>
      <c r="I370"/>
    </row>
    <row r="371" spans="7:9" x14ac:dyDescent="0.25">
      <c r="G371"/>
      <c r="H371"/>
      <c r="I371"/>
    </row>
    <row r="372" spans="7:9" x14ac:dyDescent="0.25">
      <c r="G372"/>
      <c r="H372"/>
      <c r="I372"/>
    </row>
    <row r="373" spans="7:9" x14ac:dyDescent="0.25">
      <c r="G373"/>
      <c r="H373"/>
      <c r="I373"/>
    </row>
    <row r="374" spans="7:9" x14ac:dyDescent="0.25">
      <c r="G374"/>
      <c r="H374"/>
      <c r="I374"/>
    </row>
    <row r="375" spans="7:9" x14ac:dyDescent="0.25">
      <c r="G375"/>
      <c r="H375"/>
      <c r="I375"/>
    </row>
    <row r="376" spans="7:9" x14ac:dyDescent="0.25">
      <c r="G376"/>
      <c r="H376"/>
      <c r="I376"/>
    </row>
    <row r="377" spans="7:9" x14ac:dyDescent="0.25">
      <c r="G377"/>
      <c r="H377"/>
      <c r="I377"/>
    </row>
    <row r="378" spans="7:9" x14ac:dyDescent="0.25">
      <c r="G378"/>
      <c r="H378"/>
      <c r="I378"/>
    </row>
    <row r="379" spans="7:9" x14ac:dyDescent="0.25">
      <c r="G379"/>
      <c r="H379"/>
      <c r="I379"/>
    </row>
    <row r="380" spans="7:9" x14ac:dyDescent="0.25">
      <c r="G380"/>
      <c r="H380"/>
      <c r="I380"/>
    </row>
    <row r="381" spans="7:9" x14ac:dyDescent="0.25">
      <c r="G381"/>
      <c r="H381"/>
      <c r="I381"/>
    </row>
    <row r="382" spans="7:9" x14ac:dyDescent="0.25">
      <c r="G382"/>
      <c r="H382"/>
      <c r="I382"/>
    </row>
    <row r="383" spans="7:9" x14ac:dyDescent="0.25">
      <c r="G383"/>
      <c r="H383"/>
      <c r="I383"/>
    </row>
    <row r="384" spans="7:9" x14ac:dyDescent="0.25">
      <c r="G384"/>
      <c r="H384"/>
      <c r="I384"/>
    </row>
    <row r="385" spans="7:9" x14ac:dyDescent="0.25">
      <c r="G385"/>
      <c r="H385"/>
      <c r="I385"/>
    </row>
    <row r="386" spans="7:9" x14ac:dyDescent="0.25">
      <c r="G386"/>
      <c r="H386"/>
      <c r="I386"/>
    </row>
    <row r="387" spans="7:9" x14ac:dyDescent="0.25">
      <c r="G387"/>
      <c r="H387"/>
      <c r="I387"/>
    </row>
    <row r="388" spans="7:9" x14ac:dyDescent="0.25">
      <c r="G388"/>
      <c r="H388"/>
      <c r="I388"/>
    </row>
    <row r="389" spans="7:9" x14ac:dyDescent="0.25">
      <c r="G389"/>
      <c r="H389"/>
      <c r="I389"/>
    </row>
    <row r="390" spans="7:9" x14ac:dyDescent="0.25">
      <c r="G390"/>
      <c r="H390"/>
      <c r="I390"/>
    </row>
    <row r="391" spans="7:9" x14ac:dyDescent="0.25">
      <c r="G391"/>
      <c r="H391"/>
      <c r="I391"/>
    </row>
    <row r="392" spans="7:9" x14ac:dyDescent="0.25">
      <c r="G392"/>
      <c r="H392"/>
      <c r="I392"/>
    </row>
    <row r="393" spans="7:9" x14ac:dyDescent="0.25">
      <c r="G393"/>
      <c r="H393"/>
      <c r="I393"/>
    </row>
    <row r="394" spans="7:9" x14ac:dyDescent="0.25">
      <c r="G394"/>
      <c r="H394"/>
      <c r="I394"/>
    </row>
    <row r="395" spans="7:9" x14ac:dyDescent="0.25">
      <c r="G395"/>
      <c r="H395"/>
      <c r="I395"/>
    </row>
    <row r="396" spans="7:9" x14ac:dyDescent="0.25">
      <c r="G396"/>
      <c r="H396"/>
      <c r="I396"/>
    </row>
    <row r="397" spans="7:9" x14ac:dyDescent="0.25">
      <c r="G397"/>
      <c r="H397"/>
      <c r="I397"/>
    </row>
    <row r="398" spans="7:9" x14ac:dyDescent="0.25">
      <c r="G398"/>
      <c r="H398"/>
      <c r="I398"/>
    </row>
    <row r="399" spans="7:9" x14ac:dyDescent="0.25">
      <c r="G399"/>
      <c r="H399"/>
      <c r="I399"/>
    </row>
    <row r="400" spans="7:9" x14ac:dyDescent="0.25">
      <c r="G400"/>
      <c r="H400"/>
      <c r="I400"/>
    </row>
    <row r="401" spans="7:9" x14ac:dyDescent="0.25">
      <c r="G401"/>
      <c r="H401"/>
      <c r="I401"/>
    </row>
    <row r="402" spans="7:9" x14ac:dyDescent="0.25">
      <c r="G402"/>
      <c r="H402"/>
      <c r="I402"/>
    </row>
    <row r="403" spans="7:9" x14ac:dyDescent="0.25">
      <c r="G403"/>
      <c r="H403"/>
      <c r="I403"/>
    </row>
    <row r="404" spans="7:9" x14ac:dyDescent="0.25">
      <c r="G404"/>
      <c r="H404"/>
      <c r="I404"/>
    </row>
    <row r="405" spans="7:9" x14ac:dyDescent="0.25">
      <c r="G405"/>
      <c r="H405"/>
      <c r="I405"/>
    </row>
    <row r="406" spans="7:9" x14ac:dyDescent="0.25">
      <c r="G406"/>
      <c r="H406"/>
      <c r="I406"/>
    </row>
    <row r="407" spans="7:9" x14ac:dyDescent="0.25">
      <c r="G407"/>
      <c r="H407"/>
      <c r="I407"/>
    </row>
    <row r="408" spans="7:9" x14ac:dyDescent="0.25">
      <c r="G408"/>
      <c r="H408"/>
      <c r="I408"/>
    </row>
    <row r="409" spans="7:9" x14ac:dyDescent="0.25">
      <c r="G409"/>
      <c r="H409"/>
      <c r="I409"/>
    </row>
    <row r="410" spans="7:9" x14ac:dyDescent="0.25">
      <c r="G410"/>
      <c r="H410"/>
      <c r="I410"/>
    </row>
    <row r="411" spans="7:9" x14ac:dyDescent="0.25">
      <c r="G411"/>
      <c r="H411"/>
      <c r="I411"/>
    </row>
    <row r="412" spans="7:9" x14ac:dyDescent="0.25">
      <c r="G412"/>
      <c r="H412"/>
      <c r="I412"/>
    </row>
    <row r="413" spans="7:9" x14ac:dyDescent="0.25">
      <c r="G413"/>
      <c r="H413"/>
      <c r="I413"/>
    </row>
    <row r="414" spans="7:9" x14ac:dyDescent="0.25">
      <c r="G414"/>
      <c r="H414"/>
      <c r="I414"/>
    </row>
    <row r="415" spans="7:9" x14ac:dyDescent="0.25">
      <c r="G415"/>
      <c r="H415"/>
      <c r="I415"/>
    </row>
    <row r="416" spans="7:9" x14ac:dyDescent="0.25">
      <c r="G416"/>
      <c r="H416"/>
      <c r="I416"/>
    </row>
    <row r="417" spans="7:9" x14ac:dyDescent="0.25">
      <c r="G417"/>
      <c r="H417"/>
      <c r="I417"/>
    </row>
    <row r="418" spans="7:9" x14ac:dyDescent="0.25">
      <c r="G418"/>
      <c r="H418"/>
      <c r="I418"/>
    </row>
    <row r="419" spans="7:9" x14ac:dyDescent="0.25">
      <c r="G419"/>
      <c r="H419"/>
      <c r="I419"/>
    </row>
    <row r="420" spans="7:9" x14ac:dyDescent="0.25">
      <c r="G420"/>
      <c r="H420"/>
      <c r="I420"/>
    </row>
    <row r="421" spans="7:9" x14ac:dyDescent="0.25">
      <c r="G421"/>
      <c r="H421"/>
      <c r="I421"/>
    </row>
    <row r="422" spans="7:9" x14ac:dyDescent="0.25">
      <c r="G422"/>
      <c r="H422"/>
      <c r="I422"/>
    </row>
    <row r="423" spans="7:9" x14ac:dyDescent="0.25">
      <c r="G423"/>
      <c r="H423"/>
      <c r="I423"/>
    </row>
    <row r="424" spans="7:9" x14ac:dyDescent="0.25">
      <c r="G424"/>
      <c r="H424"/>
      <c r="I424"/>
    </row>
    <row r="425" spans="7:9" x14ac:dyDescent="0.25">
      <c r="G425"/>
      <c r="H425"/>
      <c r="I425"/>
    </row>
    <row r="426" spans="7:9" x14ac:dyDescent="0.25">
      <c r="G426"/>
      <c r="H426"/>
      <c r="I426"/>
    </row>
    <row r="427" spans="7:9" x14ac:dyDescent="0.25">
      <c r="G427"/>
      <c r="H427"/>
      <c r="I427"/>
    </row>
    <row r="428" spans="7:9" x14ac:dyDescent="0.25">
      <c r="G428"/>
      <c r="H428"/>
      <c r="I428"/>
    </row>
    <row r="429" spans="7:9" x14ac:dyDescent="0.25">
      <c r="G429"/>
      <c r="H429"/>
      <c r="I429"/>
    </row>
    <row r="430" spans="7:9" x14ac:dyDescent="0.25">
      <c r="G430"/>
      <c r="H430"/>
      <c r="I430"/>
    </row>
    <row r="431" spans="7:9" x14ac:dyDescent="0.25">
      <c r="G431"/>
      <c r="H431"/>
      <c r="I431"/>
    </row>
    <row r="432" spans="7:9" x14ac:dyDescent="0.25">
      <c r="G432"/>
      <c r="H432"/>
      <c r="I432"/>
    </row>
    <row r="433" spans="7:9" x14ac:dyDescent="0.25">
      <c r="G433"/>
      <c r="H433"/>
      <c r="I433"/>
    </row>
    <row r="434" spans="7:9" x14ac:dyDescent="0.25">
      <c r="G434"/>
      <c r="H434"/>
      <c r="I434"/>
    </row>
    <row r="435" spans="7:9" x14ac:dyDescent="0.25">
      <c r="G435"/>
      <c r="H435"/>
      <c r="I435"/>
    </row>
    <row r="436" spans="7:9" x14ac:dyDescent="0.25">
      <c r="G436"/>
      <c r="H436"/>
      <c r="I436"/>
    </row>
    <row r="437" spans="7:9" x14ac:dyDescent="0.25">
      <c r="G437"/>
      <c r="H437"/>
      <c r="I437"/>
    </row>
    <row r="438" spans="7:9" x14ac:dyDescent="0.25">
      <c r="G438"/>
      <c r="H438"/>
      <c r="I438"/>
    </row>
    <row r="439" spans="7:9" x14ac:dyDescent="0.25">
      <c r="G439"/>
      <c r="H439"/>
      <c r="I439"/>
    </row>
    <row r="440" spans="7:9" x14ac:dyDescent="0.25">
      <c r="G440"/>
      <c r="H440"/>
      <c r="I440"/>
    </row>
    <row r="441" spans="7:9" x14ac:dyDescent="0.25">
      <c r="G441"/>
      <c r="H441"/>
      <c r="I441"/>
    </row>
    <row r="442" spans="7:9" x14ac:dyDescent="0.25">
      <c r="G442"/>
      <c r="H442"/>
      <c r="I442"/>
    </row>
    <row r="443" spans="7:9" x14ac:dyDescent="0.25">
      <c r="G443"/>
      <c r="H443"/>
      <c r="I443"/>
    </row>
    <row r="444" spans="7:9" x14ac:dyDescent="0.25">
      <c r="G444"/>
      <c r="H444"/>
      <c r="I444"/>
    </row>
    <row r="445" spans="7:9" x14ac:dyDescent="0.25">
      <c r="G445"/>
      <c r="H445"/>
      <c r="I445"/>
    </row>
    <row r="446" spans="7:9" x14ac:dyDescent="0.25">
      <c r="G446"/>
      <c r="H446"/>
      <c r="I446"/>
    </row>
    <row r="447" spans="7:9" x14ac:dyDescent="0.25">
      <c r="G447"/>
      <c r="H447"/>
      <c r="I447"/>
    </row>
    <row r="448" spans="7:9" x14ac:dyDescent="0.25">
      <c r="G448"/>
      <c r="H448"/>
      <c r="I448"/>
    </row>
    <row r="449" spans="7:9" x14ac:dyDescent="0.25">
      <c r="G449"/>
      <c r="H449"/>
      <c r="I449"/>
    </row>
    <row r="450" spans="7:9" x14ac:dyDescent="0.25">
      <c r="G450"/>
      <c r="H450"/>
      <c r="I450"/>
    </row>
    <row r="451" spans="7:9" x14ac:dyDescent="0.25">
      <c r="G451"/>
      <c r="H451"/>
      <c r="I451"/>
    </row>
    <row r="452" spans="7:9" x14ac:dyDescent="0.25">
      <c r="G452"/>
      <c r="H452"/>
      <c r="I452"/>
    </row>
    <row r="453" spans="7:9" x14ac:dyDescent="0.25">
      <c r="G453"/>
      <c r="H453"/>
      <c r="I453"/>
    </row>
    <row r="454" spans="7:9" x14ac:dyDescent="0.25">
      <c r="G454"/>
      <c r="H454"/>
      <c r="I454"/>
    </row>
    <row r="455" spans="7:9" x14ac:dyDescent="0.25">
      <c r="G455"/>
      <c r="H455"/>
      <c r="I455"/>
    </row>
    <row r="456" spans="7:9" x14ac:dyDescent="0.25">
      <c r="G456"/>
      <c r="H456"/>
      <c r="I456"/>
    </row>
    <row r="457" spans="7:9" x14ac:dyDescent="0.25">
      <c r="G457"/>
      <c r="H457"/>
      <c r="I457"/>
    </row>
    <row r="458" spans="7:9" x14ac:dyDescent="0.25">
      <c r="G458"/>
      <c r="H458"/>
      <c r="I458"/>
    </row>
    <row r="459" spans="7:9" x14ac:dyDescent="0.25">
      <c r="G459"/>
      <c r="H459"/>
      <c r="I459"/>
    </row>
    <row r="460" spans="7:9" x14ac:dyDescent="0.25">
      <c r="G460"/>
      <c r="H460"/>
      <c r="I460"/>
    </row>
    <row r="461" spans="7:9" x14ac:dyDescent="0.25">
      <c r="G461"/>
      <c r="H461"/>
      <c r="I461"/>
    </row>
    <row r="462" spans="7:9" x14ac:dyDescent="0.25">
      <c r="G462"/>
      <c r="H462"/>
      <c r="I462"/>
    </row>
    <row r="463" spans="7:9" x14ac:dyDescent="0.25">
      <c r="G463"/>
      <c r="H463"/>
      <c r="I463"/>
    </row>
    <row r="464" spans="7:9" x14ac:dyDescent="0.25">
      <c r="G464"/>
      <c r="H464"/>
      <c r="I464"/>
    </row>
    <row r="465" spans="7:9" x14ac:dyDescent="0.25">
      <c r="G465"/>
      <c r="H465"/>
      <c r="I465"/>
    </row>
    <row r="466" spans="7:9" x14ac:dyDescent="0.25">
      <c r="G466"/>
      <c r="H466"/>
      <c r="I466"/>
    </row>
    <row r="467" spans="7:9" x14ac:dyDescent="0.25">
      <c r="G467"/>
      <c r="H467"/>
      <c r="I467"/>
    </row>
    <row r="468" spans="7:9" x14ac:dyDescent="0.25">
      <c r="G468"/>
      <c r="H468"/>
      <c r="I468"/>
    </row>
    <row r="469" spans="7:9" x14ac:dyDescent="0.25">
      <c r="G469"/>
      <c r="H469"/>
      <c r="I469"/>
    </row>
    <row r="470" spans="7:9" x14ac:dyDescent="0.25">
      <c r="G470"/>
      <c r="H470"/>
      <c r="I470"/>
    </row>
    <row r="471" spans="7:9" x14ac:dyDescent="0.25">
      <c r="G471"/>
      <c r="H471"/>
      <c r="I471"/>
    </row>
    <row r="472" spans="7:9" x14ac:dyDescent="0.25">
      <c r="G472"/>
      <c r="H472"/>
      <c r="I472"/>
    </row>
    <row r="473" spans="7:9" x14ac:dyDescent="0.25">
      <c r="G473"/>
      <c r="H473"/>
      <c r="I473"/>
    </row>
    <row r="474" spans="7:9" x14ac:dyDescent="0.25">
      <c r="G474"/>
      <c r="H474"/>
      <c r="I474"/>
    </row>
    <row r="475" spans="7:9" x14ac:dyDescent="0.25">
      <c r="G475"/>
      <c r="H475"/>
      <c r="I475"/>
    </row>
    <row r="476" spans="7:9" x14ac:dyDescent="0.25">
      <c r="G476"/>
      <c r="H476"/>
      <c r="I476"/>
    </row>
    <row r="477" spans="7:9" x14ac:dyDescent="0.25">
      <c r="G477"/>
      <c r="H477"/>
      <c r="I477"/>
    </row>
    <row r="478" spans="7:9" x14ac:dyDescent="0.25">
      <c r="G478"/>
      <c r="H478"/>
      <c r="I478"/>
    </row>
    <row r="479" spans="7:9" x14ac:dyDescent="0.25">
      <c r="G479"/>
      <c r="H479"/>
      <c r="I479"/>
    </row>
    <row r="480" spans="7:9" x14ac:dyDescent="0.25">
      <c r="G480"/>
      <c r="H480"/>
      <c r="I480"/>
    </row>
    <row r="481" spans="7:9" x14ac:dyDescent="0.25">
      <c r="G481"/>
      <c r="H481"/>
      <c r="I481"/>
    </row>
    <row r="482" spans="7:9" x14ac:dyDescent="0.25">
      <c r="G482"/>
      <c r="H482"/>
      <c r="I482"/>
    </row>
    <row r="483" spans="7:9" x14ac:dyDescent="0.25">
      <c r="G483"/>
      <c r="H483"/>
      <c r="I483"/>
    </row>
    <row r="484" spans="7:9" x14ac:dyDescent="0.25">
      <c r="G484"/>
      <c r="H484"/>
      <c r="I484"/>
    </row>
    <row r="485" spans="7:9" x14ac:dyDescent="0.25">
      <c r="G485"/>
      <c r="H485"/>
      <c r="I485"/>
    </row>
    <row r="486" spans="7:9" x14ac:dyDescent="0.25">
      <c r="G486"/>
      <c r="H486"/>
      <c r="I486"/>
    </row>
    <row r="487" spans="7:9" x14ac:dyDescent="0.25">
      <c r="G487"/>
      <c r="H487"/>
      <c r="I487"/>
    </row>
    <row r="488" spans="7:9" x14ac:dyDescent="0.25">
      <c r="G488"/>
      <c r="H488"/>
      <c r="I488"/>
    </row>
    <row r="489" spans="7:9" x14ac:dyDescent="0.25">
      <c r="G489"/>
      <c r="H489"/>
      <c r="I489"/>
    </row>
    <row r="490" spans="7:9" x14ac:dyDescent="0.25">
      <c r="G490"/>
      <c r="H490"/>
      <c r="I490"/>
    </row>
    <row r="491" spans="7:9" x14ac:dyDescent="0.25">
      <c r="G491"/>
      <c r="H491"/>
      <c r="I491"/>
    </row>
    <row r="492" spans="7:9" x14ac:dyDescent="0.25">
      <c r="G492"/>
      <c r="H492"/>
      <c r="I492"/>
    </row>
    <row r="493" spans="7:9" x14ac:dyDescent="0.25">
      <c r="G493"/>
      <c r="H493"/>
      <c r="I493"/>
    </row>
    <row r="494" spans="7:9" x14ac:dyDescent="0.25">
      <c r="G494"/>
      <c r="H494"/>
      <c r="I494"/>
    </row>
    <row r="495" spans="7:9" x14ac:dyDescent="0.25">
      <c r="G495"/>
      <c r="H495"/>
      <c r="I495"/>
    </row>
    <row r="496" spans="7:9" x14ac:dyDescent="0.25">
      <c r="G496"/>
      <c r="H496"/>
      <c r="I496"/>
    </row>
    <row r="497" spans="7:9" x14ac:dyDescent="0.25">
      <c r="G497"/>
      <c r="H497"/>
      <c r="I497"/>
    </row>
    <row r="498" spans="7:9" x14ac:dyDescent="0.25">
      <c r="G498"/>
      <c r="H498"/>
      <c r="I498"/>
    </row>
    <row r="499" spans="7:9" x14ac:dyDescent="0.25">
      <c r="G499"/>
      <c r="H499"/>
      <c r="I499"/>
    </row>
    <row r="500" spans="7:9" x14ac:dyDescent="0.25">
      <c r="G500"/>
      <c r="H500"/>
      <c r="I500"/>
    </row>
    <row r="501" spans="7:9" x14ac:dyDescent="0.25">
      <c r="G501"/>
      <c r="H501"/>
      <c r="I501"/>
    </row>
    <row r="502" spans="7:9" x14ac:dyDescent="0.25">
      <c r="G502"/>
      <c r="H502"/>
      <c r="I502"/>
    </row>
    <row r="503" spans="7:9" x14ac:dyDescent="0.25">
      <c r="G503"/>
      <c r="H503"/>
      <c r="I503"/>
    </row>
    <row r="504" spans="7:9" x14ac:dyDescent="0.25">
      <c r="G504"/>
      <c r="H504"/>
      <c r="I504"/>
    </row>
    <row r="505" spans="7:9" x14ac:dyDescent="0.25">
      <c r="G505"/>
      <c r="H505"/>
      <c r="I505"/>
    </row>
    <row r="506" spans="7:9" x14ac:dyDescent="0.25">
      <c r="G506"/>
      <c r="H506"/>
      <c r="I506"/>
    </row>
    <row r="507" spans="7:9" x14ac:dyDescent="0.25">
      <c r="G507"/>
      <c r="H507"/>
      <c r="I507"/>
    </row>
    <row r="508" spans="7:9" x14ac:dyDescent="0.25">
      <c r="G508"/>
      <c r="H508"/>
      <c r="I508"/>
    </row>
    <row r="509" spans="7:9" x14ac:dyDescent="0.25">
      <c r="G509"/>
      <c r="H509"/>
      <c r="I509"/>
    </row>
    <row r="510" spans="7:9" x14ac:dyDescent="0.25">
      <c r="G510"/>
      <c r="H510"/>
      <c r="I510"/>
    </row>
    <row r="511" spans="7:9" x14ac:dyDescent="0.25">
      <c r="G511"/>
      <c r="H511"/>
      <c r="I511"/>
    </row>
    <row r="512" spans="7:9" x14ac:dyDescent="0.25">
      <c r="G512"/>
      <c r="H512"/>
      <c r="I512"/>
    </row>
    <row r="513" spans="7:9" x14ac:dyDescent="0.25">
      <c r="G513"/>
      <c r="H513"/>
      <c r="I513"/>
    </row>
    <row r="514" spans="7:9" x14ac:dyDescent="0.25">
      <c r="G514"/>
      <c r="H514"/>
      <c r="I51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514"/>
  <sheetViews>
    <sheetView topLeftCell="B213" zoomScale="90" zoomScaleNormal="90" workbookViewId="0">
      <selection activeCell="Q236" sqref="Q236:Q239"/>
    </sheetView>
  </sheetViews>
  <sheetFormatPr defaultRowHeight="15" x14ac:dyDescent="0.25"/>
  <cols>
    <col min="2" max="2" width="5.7109375" style="3" customWidth="1"/>
    <col min="3" max="3" width="18.140625" style="3" customWidth="1"/>
    <col min="4" max="4" width="9.28515625" style="3" bestFit="1" customWidth="1"/>
    <col min="5" max="5" width="9.28515625" style="4" bestFit="1" customWidth="1"/>
    <col min="6" max="6" width="13.28515625" style="4" customWidth="1"/>
    <col min="7" max="7" width="13.5703125" style="3" customWidth="1"/>
    <col min="8" max="8" width="14" style="3" bestFit="1" customWidth="1"/>
    <col min="9" max="9" width="9.140625" style="3"/>
    <col min="16" max="16" width="15" customWidth="1"/>
    <col min="18" max="18" width="13.28515625" bestFit="1" customWidth="1"/>
  </cols>
  <sheetData>
    <row r="1" spans="2:26" x14ac:dyDescent="0.25">
      <c r="B1" s="3" t="s">
        <v>21</v>
      </c>
      <c r="Y1" s="2"/>
      <c r="Z1" s="2"/>
    </row>
    <row r="2" spans="2:26" x14ac:dyDescent="0.25">
      <c r="B2" s="3" t="s">
        <v>22</v>
      </c>
      <c r="K2" s="3" t="s">
        <v>23</v>
      </c>
      <c r="Y2" s="2"/>
      <c r="Z2" s="2"/>
    </row>
    <row r="3" spans="2:26" ht="15.75" thickBot="1" x14ac:dyDescent="0.3">
      <c r="B3" s="18" t="s">
        <v>0</v>
      </c>
      <c r="C3" s="19" t="s">
        <v>7</v>
      </c>
      <c r="D3" s="19"/>
      <c r="E3" s="20" t="s">
        <v>3</v>
      </c>
      <c r="F3" s="20" t="s">
        <v>4</v>
      </c>
      <c r="G3" s="5" t="s">
        <v>5</v>
      </c>
      <c r="H3" s="19"/>
      <c r="K3" s="18" t="s">
        <v>0</v>
      </c>
      <c r="L3" s="19" t="s">
        <v>7</v>
      </c>
      <c r="M3" s="19"/>
      <c r="N3" s="20" t="s">
        <v>3</v>
      </c>
      <c r="O3" s="20" t="s">
        <v>24</v>
      </c>
      <c r="P3" s="5" t="s">
        <v>5</v>
      </c>
      <c r="Y3" s="2"/>
      <c r="Z3" s="2"/>
    </row>
    <row r="4" spans="2:26" x14ac:dyDescent="0.25">
      <c r="B4" s="27">
        <v>1</v>
      </c>
      <c r="C4" s="28" t="s">
        <v>8</v>
      </c>
      <c r="D4" s="29">
        <v>0</v>
      </c>
      <c r="E4" s="30">
        <v>36.74</v>
      </c>
      <c r="F4" s="31">
        <f>10^((E4-41.284)/(-3.2125))</f>
        <v>25.970164956184611</v>
      </c>
      <c r="G4" s="32"/>
      <c r="H4" s="33">
        <f>F4/G$5</f>
        <v>1.3020644072054073</v>
      </c>
      <c r="K4" s="27">
        <v>1</v>
      </c>
      <c r="L4" s="28" t="s">
        <v>8</v>
      </c>
      <c r="M4" s="29">
        <v>0</v>
      </c>
      <c r="N4" s="30"/>
      <c r="O4" s="31"/>
      <c r="P4" s="32"/>
      <c r="Q4" s="33"/>
      <c r="Y4" s="2"/>
      <c r="Z4" s="2"/>
    </row>
    <row r="5" spans="2:26" x14ac:dyDescent="0.25">
      <c r="B5" s="34">
        <v>2</v>
      </c>
      <c r="C5" s="9" t="s">
        <v>8</v>
      </c>
      <c r="D5" s="7">
        <v>0</v>
      </c>
      <c r="E5" s="1">
        <v>37.61</v>
      </c>
      <c r="F5" s="6">
        <f t="shared" ref="F5:F68" si="0">10^((E5-41.284)/(-3.2125))</f>
        <v>13.920588239233449</v>
      </c>
      <c r="G5" s="21">
        <f>AVERAGE(F4:F5)</f>
        <v>19.945376597709028</v>
      </c>
      <c r="H5" s="35">
        <f>F5/G$5</f>
        <v>0.69793559279459283</v>
      </c>
      <c r="K5" s="34">
        <v>2</v>
      </c>
      <c r="L5" s="9" t="s">
        <v>8</v>
      </c>
      <c r="M5" s="7">
        <v>0</v>
      </c>
      <c r="N5" s="1"/>
      <c r="O5" s="6"/>
      <c r="P5" s="21"/>
      <c r="Q5" s="35"/>
      <c r="Y5" s="2"/>
      <c r="Z5" s="2"/>
    </row>
    <row r="6" spans="2:26" x14ac:dyDescent="0.25">
      <c r="B6" s="34">
        <v>3</v>
      </c>
      <c r="C6" s="9" t="s">
        <v>8</v>
      </c>
      <c r="D6" s="7">
        <v>0</v>
      </c>
      <c r="E6" s="1" t="s">
        <v>6</v>
      </c>
      <c r="F6" s="6" t="e">
        <f t="shared" si="0"/>
        <v>#VALUE!</v>
      </c>
      <c r="G6" s="21"/>
      <c r="H6" s="35" t="e">
        <f>F6/G$5</f>
        <v>#VALUE!</v>
      </c>
      <c r="K6" s="34">
        <v>3</v>
      </c>
      <c r="L6" s="9" t="s">
        <v>8</v>
      </c>
      <c r="M6" s="7">
        <v>0</v>
      </c>
      <c r="N6" s="1"/>
      <c r="O6" s="6"/>
      <c r="P6" s="21"/>
      <c r="Q6" s="35"/>
      <c r="Y6" s="2"/>
      <c r="Z6" s="2"/>
    </row>
    <row r="7" spans="2:26" ht="15.75" thickBot="1" x14ac:dyDescent="0.3">
      <c r="B7" s="36">
        <v>4</v>
      </c>
      <c r="C7" s="37" t="s">
        <v>8</v>
      </c>
      <c r="D7" s="38">
        <v>0</v>
      </c>
      <c r="E7" s="39" t="s">
        <v>6</v>
      </c>
      <c r="F7" s="40" t="e">
        <f t="shared" si="0"/>
        <v>#VALUE!</v>
      </c>
      <c r="G7" s="41"/>
      <c r="H7" s="42" t="e">
        <f>F7/G$5</f>
        <v>#VALUE!</v>
      </c>
      <c r="K7" s="36">
        <v>4</v>
      </c>
      <c r="L7" s="37" t="s">
        <v>8</v>
      </c>
      <c r="M7" s="38">
        <v>0</v>
      </c>
      <c r="N7" s="39"/>
      <c r="O7" s="40"/>
      <c r="P7" s="41"/>
      <c r="Q7" s="42"/>
      <c r="Y7" s="2"/>
      <c r="Z7" s="2"/>
    </row>
    <row r="8" spans="2:26" x14ac:dyDescent="0.25">
      <c r="B8" s="27">
        <v>5</v>
      </c>
      <c r="C8" s="43" t="s">
        <v>9</v>
      </c>
      <c r="D8" s="29">
        <v>0</v>
      </c>
      <c r="E8" s="30">
        <v>39.54</v>
      </c>
      <c r="F8" s="31">
        <f t="shared" si="0"/>
        <v>3.490433574114304</v>
      </c>
      <c r="G8" s="44"/>
      <c r="H8" s="33">
        <f>F8/G$9</f>
        <v>0.79875456596262595</v>
      </c>
      <c r="K8" s="27">
        <v>5</v>
      </c>
      <c r="L8" s="43" t="s">
        <v>9</v>
      </c>
      <c r="M8" s="29">
        <v>0</v>
      </c>
      <c r="N8" s="30"/>
      <c r="O8" s="31"/>
      <c r="P8" s="44"/>
      <c r="Q8" s="33"/>
      <c r="Y8" s="2"/>
      <c r="Z8" s="2"/>
    </row>
    <row r="9" spans="2:26" x14ac:dyDescent="0.25">
      <c r="B9" s="34">
        <v>6</v>
      </c>
      <c r="C9" s="10" t="s">
        <v>9</v>
      </c>
      <c r="D9" s="7">
        <v>0</v>
      </c>
      <c r="E9" s="1">
        <v>38.630000000000003</v>
      </c>
      <c r="F9" s="6">
        <f t="shared" si="0"/>
        <v>6.7011271719451289</v>
      </c>
      <c r="G9" s="21">
        <f>AVERAGE(F8:F11)</f>
        <v>4.369844909628501</v>
      </c>
      <c r="H9" s="35">
        <f>F9/G$9</f>
        <v>1.5334931354611439</v>
      </c>
      <c r="K9" s="34">
        <v>6</v>
      </c>
      <c r="L9" s="10" t="s">
        <v>9</v>
      </c>
      <c r="M9" s="7">
        <v>0</v>
      </c>
      <c r="N9" s="1"/>
      <c r="O9" s="6"/>
      <c r="P9" s="21"/>
      <c r="Q9" s="35"/>
      <c r="Y9" s="2"/>
      <c r="Z9" s="2"/>
    </row>
    <row r="10" spans="2:26" x14ac:dyDescent="0.25">
      <c r="B10" s="34">
        <v>7</v>
      </c>
      <c r="C10" s="10" t="s">
        <v>9</v>
      </c>
      <c r="D10" s="7">
        <v>0</v>
      </c>
      <c r="E10" s="1">
        <v>39.47</v>
      </c>
      <c r="F10" s="6">
        <f t="shared" si="0"/>
        <v>3.6700270116451392</v>
      </c>
      <c r="G10" s="21"/>
      <c r="H10" s="35">
        <f>F10/G$9</f>
        <v>0.83985292099465925</v>
      </c>
      <c r="K10" s="34">
        <v>7</v>
      </c>
      <c r="L10" s="10" t="s">
        <v>9</v>
      </c>
      <c r="M10" s="7">
        <v>0</v>
      </c>
      <c r="N10" s="1"/>
      <c r="O10" s="6"/>
      <c r="P10" s="21"/>
      <c r="Q10" s="35"/>
      <c r="Y10" s="2"/>
      <c r="Z10" s="2"/>
    </row>
    <row r="11" spans="2:26" ht="15.75" thickBot="1" x14ac:dyDescent="0.3">
      <c r="B11" s="36">
        <v>8</v>
      </c>
      <c r="C11" s="45" t="s">
        <v>9</v>
      </c>
      <c r="D11" s="38">
        <v>0</v>
      </c>
      <c r="E11" s="39">
        <v>39.49</v>
      </c>
      <c r="F11" s="40">
        <f t="shared" si="0"/>
        <v>3.617791880809432</v>
      </c>
      <c r="G11" s="41"/>
      <c r="H11" s="42">
        <f>F11/G$9</f>
        <v>0.82789937758157095</v>
      </c>
      <c r="K11" s="36">
        <v>8</v>
      </c>
      <c r="L11" s="45" t="s">
        <v>9</v>
      </c>
      <c r="M11" s="38">
        <v>0</v>
      </c>
      <c r="N11" s="39"/>
      <c r="O11" s="40"/>
      <c r="P11" s="41"/>
      <c r="Q11" s="42"/>
      <c r="Y11" s="2"/>
      <c r="Z11" s="2"/>
    </row>
    <row r="12" spans="2:26" x14ac:dyDescent="0.25">
      <c r="B12" s="27">
        <v>9</v>
      </c>
      <c r="C12" s="43" t="s">
        <v>10</v>
      </c>
      <c r="D12" s="29">
        <v>0</v>
      </c>
      <c r="E12" s="30">
        <v>31.5</v>
      </c>
      <c r="F12" s="31">
        <f t="shared" si="0"/>
        <v>1110.7162170377378</v>
      </c>
      <c r="G12" s="32"/>
      <c r="H12" s="33">
        <f>F12/G$13</f>
        <v>1.2299502874708337</v>
      </c>
      <c r="K12" s="27">
        <v>9</v>
      </c>
      <c r="L12" s="43" t="s">
        <v>10</v>
      </c>
      <c r="M12" s="29">
        <v>0</v>
      </c>
      <c r="N12" s="30"/>
      <c r="O12" s="31"/>
      <c r="P12" s="32"/>
      <c r="Q12" s="33"/>
      <c r="Y12" s="2"/>
      <c r="Z12" s="2"/>
    </row>
    <row r="13" spans="2:26" x14ac:dyDescent="0.25">
      <c r="B13" s="34">
        <v>10</v>
      </c>
      <c r="C13" s="10" t="s">
        <v>10</v>
      </c>
      <c r="D13" s="7">
        <v>0</v>
      </c>
      <c r="E13" s="1">
        <v>33.14</v>
      </c>
      <c r="F13" s="6">
        <f t="shared" si="0"/>
        <v>342.84457063140206</v>
      </c>
      <c r="G13" s="21">
        <f>AVERAGE(F12:F15)</f>
        <v>903.05781327286104</v>
      </c>
      <c r="H13" s="35">
        <f>F13/G$13</f>
        <v>0.37964852924406378</v>
      </c>
      <c r="K13" s="34">
        <v>10</v>
      </c>
      <c r="L13" s="10" t="s">
        <v>10</v>
      </c>
      <c r="M13" s="7">
        <v>0</v>
      </c>
      <c r="N13" s="1"/>
      <c r="O13" s="6"/>
      <c r="P13" s="21"/>
      <c r="Q13" s="35"/>
      <c r="Y13" s="2"/>
      <c r="Z13" s="2"/>
    </row>
    <row r="14" spans="2:26" x14ac:dyDescent="0.25">
      <c r="B14" s="34">
        <v>11</v>
      </c>
      <c r="C14" s="10" t="s">
        <v>10</v>
      </c>
      <c r="D14" s="7">
        <v>0</v>
      </c>
      <c r="E14" s="1">
        <v>32.520000000000003</v>
      </c>
      <c r="F14" s="6">
        <f t="shared" si="0"/>
        <v>534.67931774135616</v>
      </c>
      <c r="G14" s="21"/>
      <c r="H14" s="35">
        <f>F14/G$13</f>
        <v>0.59207650925866195</v>
      </c>
      <c r="K14" s="34">
        <v>11</v>
      </c>
      <c r="L14" s="10" t="s">
        <v>10</v>
      </c>
      <c r="M14" s="7">
        <v>0</v>
      </c>
      <c r="N14" s="1"/>
      <c r="O14" s="6"/>
      <c r="P14" s="21"/>
      <c r="Q14" s="35"/>
      <c r="Y14" s="2"/>
      <c r="Z14" s="2"/>
    </row>
    <row r="15" spans="2:26" ht="15.75" thickBot="1" x14ac:dyDescent="0.3">
      <c r="B15" s="36">
        <v>12</v>
      </c>
      <c r="C15" s="45" t="s">
        <v>10</v>
      </c>
      <c r="D15" s="38">
        <v>0</v>
      </c>
      <c r="E15" s="39">
        <v>30.97</v>
      </c>
      <c r="F15" s="40">
        <f t="shared" si="0"/>
        <v>1623.991147680948</v>
      </c>
      <c r="G15" s="41"/>
      <c r="H15" s="42">
        <f>F15/G$13</f>
        <v>1.7983246740264405</v>
      </c>
      <c r="K15" s="36">
        <v>12</v>
      </c>
      <c r="L15" s="45" t="s">
        <v>10</v>
      </c>
      <c r="M15" s="38">
        <v>0</v>
      </c>
      <c r="N15" s="39"/>
      <c r="O15" s="40"/>
      <c r="P15" s="41"/>
      <c r="Q15" s="42"/>
      <c r="Y15" s="2"/>
      <c r="Z15" s="2"/>
    </row>
    <row r="16" spans="2:26" x14ac:dyDescent="0.25">
      <c r="B16" s="27">
        <v>13</v>
      </c>
      <c r="C16" s="50" t="s">
        <v>11</v>
      </c>
      <c r="D16" s="29">
        <v>0</v>
      </c>
      <c r="E16" s="30">
        <v>37</v>
      </c>
      <c r="F16" s="31">
        <f t="shared" si="0"/>
        <v>21.554644082396301</v>
      </c>
      <c r="G16" s="32"/>
      <c r="H16" s="33">
        <f>F16/G$17</f>
        <v>1.6999880959380764</v>
      </c>
      <c r="K16" s="27">
        <v>13</v>
      </c>
      <c r="L16" s="50" t="s">
        <v>11</v>
      </c>
      <c r="M16" s="29">
        <v>0</v>
      </c>
      <c r="N16" s="30"/>
      <c r="O16" s="31"/>
      <c r="P16" s="32"/>
      <c r="Q16" s="33"/>
      <c r="Y16" s="2"/>
      <c r="Z16" s="2"/>
    </row>
    <row r="17" spans="2:26" x14ac:dyDescent="0.25">
      <c r="B17" s="34">
        <v>14</v>
      </c>
      <c r="C17" s="11" t="s">
        <v>11</v>
      </c>
      <c r="D17" s="7">
        <v>0</v>
      </c>
      <c r="E17" s="1" t="s">
        <v>6</v>
      </c>
      <c r="F17" s="6" t="e">
        <f t="shared" si="0"/>
        <v>#VALUE!</v>
      </c>
      <c r="G17" s="21">
        <f>AVERAGE(F16,F19)</f>
        <v>12.679291186743374</v>
      </c>
      <c r="H17" s="35" t="e">
        <f>F17/G$17</f>
        <v>#VALUE!</v>
      </c>
      <c r="K17" s="34">
        <v>14</v>
      </c>
      <c r="L17" s="11" t="s">
        <v>11</v>
      </c>
      <c r="M17" s="7">
        <v>0</v>
      </c>
      <c r="N17" s="1"/>
      <c r="O17" s="6"/>
      <c r="P17" s="21"/>
      <c r="Q17" s="35"/>
      <c r="Y17" s="2"/>
      <c r="Z17" s="2"/>
    </row>
    <row r="18" spans="2:26" x14ac:dyDescent="0.25">
      <c r="B18" s="34">
        <v>15</v>
      </c>
      <c r="C18" s="11" t="s">
        <v>11</v>
      </c>
      <c r="D18" s="7">
        <v>0</v>
      </c>
      <c r="E18" s="1" t="s">
        <v>6</v>
      </c>
      <c r="F18" s="6" t="e">
        <f t="shared" si="0"/>
        <v>#VALUE!</v>
      </c>
      <c r="G18" s="21"/>
      <c r="H18" s="35" t="e">
        <f>F18/G$17</f>
        <v>#VALUE!</v>
      </c>
      <c r="K18" s="34">
        <v>15</v>
      </c>
      <c r="L18" s="11" t="s">
        <v>11</v>
      </c>
      <c r="M18" s="7">
        <v>0</v>
      </c>
      <c r="N18" s="1"/>
      <c r="O18" s="6"/>
      <c r="P18" s="21"/>
      <c r="Q18" s="35"/>
      <c r="Y18" s="2"/>
      <c r="Z18" s="2"/>
    </row>
    <row r="19" spans="2:26" ht="15.75" thickBot="1" x14ac:dyDescent="0.3">
      <c r="B19" s="36">
        <v>16</v>
      </c>
      <c r="C19" s="51" t="s">
        <v>11</v>
      </c>
      <c r="D19" s="38">
        <v>0</v>
      </c>
      <c r="E19" s="39">
        <v>39.42</v>
      </c>
      <c r="F19" s="40">
        <f t="shared" si="0"/>
        <v>3.8039382910904473</v>
      </c>
      <c r="G19" s="41"/>
      <c r="H19" s="42">
        <f>F19/G$17</f>
        <v>0.30001190406192368</v>
      </c>
      <c r="K19" s="36">
        <v>16</v>
      </c>
      <c r="L19" s="51" t="s">
        <v>11</v>
      </c>
      <c r="M19" s="38">
        <v>0</v>
      </c>
      <c r="N19" s="39"/>
      <c r="O19" s="40"/>
      <c r="P19" s="41"/>
      <c r="Q19" s="42"/>
      <c r="Y19" s="2"/>
      <c r="Z19" s="2"/>
    </row>
    <row r="20" spans="2:26" x14ac:dyDescent="0.25">
      <c r="B20" s="27">
        <v>17</v>
      </c>
      <c r="C20" s="52" t="s">
        <v>12</v>
      </c>
      <c r="D20" s="29">
        <v>0</v>
      </c>
      <c r="E20" s="30">
        <v>27.62</v>
      </c>
      <c r="F20" s="31">
        <f t="shared" si="0"/>
        <v>17921.948045836154</v>
      </c>
      <c r="G20" s="32"/>
      <c r="H20" s="33">
        <f>F20/G$21</f>
        <v>2.0008723142828031</v>
      </c>
      <c r="K20" s="27">
        <v>17</v>
      </c>
      <c r="L20" s="52" t="s">
        <v>12</v>
      </c>
      <c r="M20" s="29">
        <v>0</v>
      </c>
      <c r="N20" s="30"/>
      <c r="O20" s="31"/>
      <c r="P20" s="32"/>
      <c r="Q20" s="33"/>
      <c r="Y20" s="2"/>
      <c r="Z20" s="2"/>
    </row>
    <row r="21" spans="2:26" x14ac:dyDescent="0.25">
      <c r="B21" s="34">
        <v>18</v>
      </c>
      <c r="C21" s="12" t="s">
        <v>12</v>
      </c>
      <c r="D21" s="7">
        <v>0</v>
      </c>
      <c r="E21" s="1">
        <v>29.43</v>
      </c>
      <c r="F21" s="6">
        <f t="shared" si="0"/>
        <v>4897.3493972294946</v>
      </c>
      <c r="G21" s="21">
        <f>AVERAGE(F20:F23)</f>
        <v>8957.0673340343237</v>
      </c>
      <c r="H21" s="35">
        <f>F21/G$21</f>
        <v>0.54675813127148787</v>
      </c>
      <c r="K21" s="34">
        <v>18</v>
      </c>
      <c r="L21" s="12" t="s">
        <v>12</v>
      </c>
      <c r="M21" s="7">
        <v>0</v>
      </c>
      <c r="N21" s="1"/>
      <c r="O21" s="6"/>
      <c r="P21" s="21"/>
      <c r="Q21" s="35"/>
      <c r="Y21" s="2"/>
      <c r="Z21" s="2"/>
    </row>
    <row r="22" spans="2:26" x14ac:dyDescent="0.25">
      <c r="B22" s="34">
        <v>19</v>
      </c>
      <c r="C22" s="12" t="s">
        <v>12</v>
      </c>
      <c r="D22" s="7">
        <v>0</v>
      </c>
      <c r="E22" s="1">
        <v>28.87</v>
      </c>
      <c r="F22" s="6">
        <f t="shared" si="0"/>
        <v>7316.1088045313663</v>
      </c>
      <c r="G22" s="21"/>
      <c r="H22" s="35">
        <f>F22/G$21</f>
        <v>0.81679734356045541</v>
      </c>
      <c r="K22" s="34">
        <v>19</v>
      </c>
      <c r="L22" s="12" t="s">
        <v>12</v>
      </c>
      <c r="M22" s="7">
        <v>0</v>
      </c>
      <c r="N22" s="1"/>
      <c r="O22" s="6"/>
      <c r="P22" s="21"/>
      <c r="Q22" s="35"/>
      <c r="Y22" s="2"/>
      <c r="Z22" s="2"/>
    </row>
    <row r="23" spans="2:26" ht="15.75" thickBot="1" x14ac:dyDescent="0.3">
      <c r="B23" s="36">
        <v>20</v>
      </c>
      <c r="C23" s="53" t="s">
        <v>12</v>
      </c>
      <c r="D23" s="38">
        <v>0</v>
      </c>
      <c r="E23" s="39">
        <v>29.22</v>
      </c>
      <c r="F23" s="40">
        <f t="shared" si="0"/>
        <v>5692.8630885402845</v>
      </c>
      <c r="G23" s="41"/>
      <c r="H23" s="42">
        <f>F23/G$21</f>
        <v>0.63557221088525417</v>
      </c>
      <c r="K23" s="36">
        <v>20</v>
      </c>
      <c r="L23" s="53" t="s">
        <v>12</v>
      </c>
      <c r="M23" s="38">
        <v>0</v>
      </c>
      <c r="N23" s="39"/>
      <c r="O23" s="40"/>
      <c r="P23" s="41"/>
      <c r="Q23" s="42"/>
      <c r="Y23" s="2"/>
      <c r="Z23" s="2"/>
    </row>
    <row r="24" spans="2:26" x14ac:dyDescent="0.25">
      <c r="B24" s="27">
        <v>21</v>
      </c>
      <c r="C24" s="56" t="s">
        <v>13</v>
      </c>
      <c r="D24" s="29">
        <v>0</v>
      </c>
      <c r="E24" s="30">
        <v>33.43</v>
      </c>
      <c r="F24" s="31">
        <f t="shared" si="0"/>
        <v>278.49980968011442</v>
      </c>
      <c r="G24" s="32"/>
      <c r="H24" s="33">
        <f>F24/G$25</f>
        <v>0.83520900507595019</v>
      </c>
      <c r="K24" s="27">
        <v>21</v>
      </c>
      <c r="L24" s="56" t="s">
        <v>13</v>
      </c>
      <c r="M24" s="29">
        <v>0</v>
      </c>
      <c r="N24" s="30"/>
      <c r="O24" s="31"/>
      <c r="P24" s="32"/>
      <c r="Q24" s="33"/>
      <c r="Y24" s="2"/>
      <c r="Z24" s="2"/>
    </row>
    <row r="25" spans="2:26" x14ac:dyDescent="0.25">
      <c r="B25" s="34">
        <v>22</v>
      </c>
      <c r="C25" s="13" t="s">
        <v>13</v>
      </c>
      <c r="D25" s="7">
        <v>0</v>
      </c>
      <c r="E25" s="1">
        <v>33.96</v>
      </c>
      <c r="F25" s="6">
        <f t="shared" si="0"/>
        <v>190.47779632010591</v>
      </c>
      <c r="G25" s="21">
        <f>AVERAGE(F24:F27)</f>
        <v>333.44924203108764</v>
      </c>
      <c r="H25" s="35">
        <f>F25/G$25</f>
        <v>0.57123475573037163</v>
      </c>
      <c r="K25" s="34">
        <v>22</v>
      </c>
      <c r="L25" s="13" t="s">
        <v>13</v>
      </c>
      <c r="M25" s="7">
        <v>0</v>
      </c>
      <c r="N25" s="1"/>
      <c r="O25" s="6"/>
      <c r="P25" s="21"/>
      <c r="Q25" s="35"/>
      <c r="Y25" s="2"/>
      <c r="Z25" s="2"/>
    </row>
    <row r="26" spans="2:26" x14ac:dyDescent="0.25">
      <c r="B26" s="34">
        <v>23</v>
      </c>
      <c r="C26" s="13" t="s">
        <v>13</v>
      </c>
      <c r="D26" s="7">
        <v>0</v>
      </c>
      <c r="E26" s="1">
        <v>33.26</v>
      </c>
      <c r="F26" s="6">
        <f t="shared" si="0"/>
        <v>314.58875209345359</v>
      </c>
      <c r="G26" s="21"/>
      <c r="H26" s="35">
        <f>F26/G$25</f>
        <v>0.94343819820146524</v>
      </c>
      <c r="K26" s="34">
        <v>23</v>
      </c>
      <c r="L26" s="13" t="s">
        <v>13</v>
      </c>
      <c r="M26" s="7">
        <v>0</v>
      </c>
      <c r="N26" s="1"/>
      <c r="O26" s="6"/>
      <c r="P26" s="21"/>
      <c r="Q26" s="35"/>
      <c r="Y26" s="2"/>
      <c r="Z26" s="2"/>
    </row>
    <row r="27" spans="2:26" ht="15.75" thickBot="1" x14ac:dyDescent="0.3">
      <c r="B27" s="36">
        <v>24</v>
      </c>
      <c r="C27" s="57" t="s">
        <v>13</v>
      </c>
      <c r="D27" s="38">
        <v>0</v>
      </c>
      <c r="E27" s="39">
        <v>32.479999999999997</v>
      </c>
      <c r="F27" s="40">
        <f t="shared" si="0"/>
        <v>550.23061003067664</v>
      </c>
      <c r="G27" s="41"/>
      <c r="H27" s="42">
        <f>F27/G$25</f>
        <v>1.6501180409922132</v>
      </c>
      <c r="K27" s="36">
        <v>24</v>
      </c>
      <c r="L27" s="57" t="s">
        <v>13</v>
      </c>
      <c r="M27" s="38">
        <v>0</v>
      </c>
      <c r="N27" s="39"/>
      <c r="O27" s="40"/>
      <c r="P27" s="41"/>
      <c r="Q27" s="42"/>
      <c r="Y27" s="2"/>
      <c r="Z27" s="2"/>
    </row>
    <row r="28" spans="2:26" x14ac:dyDescent="0.25">
      <c r="B28" s="27">
        <v>25</v>
      </c>
      <c r="C28" s="54" t="s">
        <v>14</v>
      </c>
      <c r="D28" s="29">
        <v>0</v>
      </c>
      <c r="E28" s="30">
        <v>33.53</v>
      </c>
      <c r="F28" s="31">
        <f t="shared" si="0"/>
        <v>259.23670815836567</v>
      </c>
      <c r="G28" s="32"/>
      <c r="H28" s="33">
        <f>F28/G$29</f>
        <v>0.8281679834027752</v>
      </c>
      <c r="K28" s="27">
        <v>25</v>
      </c>
      <c r="L28" s="54" t="s">
        <v>14</v>
      </c>
      <c r="M28" s="29">
        <v>0</v>
      </c>
      <c r="N28" s="30"/>
      <c r="O28" s="31"/>
      <c r="P28" s="32"/>
      <c r="Q28" s="33"/>
      <c r="Y28" s="2"/>
      <c r="Z28" s="2"/>
    </row>
    <row r="29" spans="2:26" x14ac:dyDescent="0.25">
      <c r="B29" s="34">
        <v>26</v>
      </c>
      <c r="C29" s="14" t="s">
        <v>14</v>
      </c>
      <c r="D29" s="7">
        <v>0</v>
      </c>
      <c r="E29" s="1">
        <v>32.67</v>
      </c>
      <c r="F29" s="6">
        <f t="shared" si="0"/>
        <v>480.17636343884004</v>
      </c>
      <c r="G29" s="21">
        <f>AVERAGE(F28:F31)</f>
        <v>313.02430588201963</v>
      </c>
      <c r="H29" s="35">
        <f>F29/G$29</f>
        <v>1.5339906659510998</v>
      </c>
      <c r="K29" s="34">
        <v>26</v>
      </c>
      <c r="L29" s="14" t="s">
        <v>14</v>
      </c>
      <c r="M29" s="7">
        <v>0</v>
      </c>
      <c r="N29" s="1"/>
      <c r="O29" s="6"/>
      <c r="P29" s="21"/>
      <c r="Q29" s="35"/>
      <c r="Y29" s="2"/>
      <c r="Z29" s="2"/>
    </row>
    <row r="30" spans="2:26" x14ac:dyDescent="0.25">
      <c r="B30" s="34">
        <v>27</v>
      </c>
      <c r="C30" s="14" t="s">
        <v>14</v>
      </c>
      <c r="D30" s="7">
        <v>0</v>
      </c>
      <c r="E30" s="1">
        <v>34.119999999999997</v>
      </c>
      <c r="F30" s="6">
        <f t="shared" si="0"/>
        <v>169.83958129947072</v>
      </c>
      <c r="G30" s="21"/>
      <c r="H30" s="35">
        <f>F30/G$29</f>
        <v>0.54257633707040009</v>
      </c>
      <c r="K30" s="34">
        <v>27</v>
      </c>
      <c r="L30" s="14" t="s">
        <v>14</v>
      </c>
      <c r="M30" s="7">
        <v>0</v>
      </c>
      <c r="N30" s="1"/>
      <c r="O30" s="6"/>
      <c r="P30" s="21"/>
      <c r="Q30" s="35"/>
      <c r="Y30" s="2"/>
      <c r="Z30" s="2"/>
    </row>
    <row r="31" spans="2:26" ht="15.75" thickBot="1" x14ac:dyDescent="0.3">
      <c r="B31" s="36">
        <v>28</v>
      </c>
      <c r="C31" s="55" t="s">
        <v>14</v>
      </c>
      <c r="D31" s="38">
        <v>0</v>
      </c>
      <c r="E31" s="39">
        <v>33.14</v>
      </c>
      <c r="F31" s="40">
        <f t="shared" si="0"/>
        <v>342.84457063140206</v>
      </c>
      <c r="G31" s="41"/>
      <c r="H31" s="42">
        <f>F31/G$29</f>
        <v>1.0952650135757247</v>
      </c>
      <c r="K31" s="36">
        <v>28</v>
      </c>
      <c r="L31" s="55" t="s">
        <v>14</v>
      </c>
      <c r="M31" s="38">
        <v>0</v>
      </c>
      <c r="N31" s="39"/>
      <c r="O31" s="40"/>
      <c r="P31" s="41"/>
      <c r="Q31" s="42"/>
      <c r="Y31" s="2"/>
      <c r="Z31" s="2"/>
    </row>
    <row r="32" spans="2:26" x14ac:dyDescent="0.25">
      <c r="B32" s="27">
        <v>29</v>
      </c>
      <c r="C32" s="58" t="s">
        <v>15</v>
      </c>
      <c r="D32" s="29">
        <v>0</v>
      </c>
      <c r="E32" s="30" t="s">
        <v>6</v>
      </c>
      <c r="F32" s="31" t="e">
        <f t="shared" si="0"/>
        <v>#VALUE!</v>
      </c>
      <c r="G32" s="32"/>
      <c r="H32" s="33" t="e">
        <f>F32/G$33</f>
        <v>#VALUE!</v>
      </c>
      <c r="K32" s="27">
        <v>29</v>
      </c>
      <c r="L32" s="58" t="s">
        <v>15</v>
      </c>
      <c r="M32" s="29">
        <v>0</v>
      </c>
      <c r="N32" s="30"/>
      <c r="O32" s="31"/>
      <c r="P32" s="32"/>
      <c r="Q32" s="33"/>
      <c r="Y32" s="2"/>
      <c r="Z32" s="2"/>
    </row>
    <row r="33" spans="2:26" x14ac:dyDescent="0.25">
      <c r="B33" s="34">
        <v>30</v>
      </c>
      <c r="C33" s="15" t="s">
        <v>15</v>
      </c>
      <c r="D33" s="7">
        <v>0</v>
      </c>
      <c r="E33" s="1" t="s">
        <v>6</v>
      </c>
      <c r="F33" s="6" t="e">
        <f t="shared" si="0"/>
        <v>#VALUE!</v>
      </c>
      <c r="G33" s="21" t="e">
        <f>AVERAGE(F35)</f>
        <v>#VALUE!</v>
      </c>
      <c r="H33" s="35" t="e">
        <f>F33/G$33</f>
        <v>#VALUE!</v>
      </c>
      <c r="K33" s="34">
        <v>30</v>
      </c>
      <c r="L33" s="15" t="s">
        <v>15</v>
      </c>
      <c r="M33" s="7">
        <v>0</v>
      </c>
      <c r="N33" s="1"/>
      <c r="O33" s="6"/>
      <c r="P33" s="21"/>
      <c r="Q33" s="35"/>
      <c r="Y33" s="2"/>
      <c r="Z33" s="2"/>
    </row>
    <row r="34" spans="2:26" x14ac:dyDescent="0.25">
      <c r="B34" s="34">
        <v>31</v>
      </c>
      <c r="C34" s="15" t="s">
        <v>15</v>
      </c>
      <c r="D34" s="7">
        <v>0</v>
      </c>
      <c r="E34" s="1" t="s">
        <v>6</v>
      </c>
      <c r="F34" s="6" t="e">
        <f t="shared" si="0"/>
        <v>#VALUE!</v>
      </c>
      <c r="G34" s="21"/>
      <c r="H34" s="35" t="e">
        <f>F34/G$33</f>
        <v>#VALUE!</v>
      </c>
      <c r="K34" s="34">
        <v>31</v>
      </c>
      <c r="L34" s="15" t="s">
        <v>15</v>
      </c>
      <c r="M34" s="7">
        <v>0</v>
      </c>
      <c r="N34" s="1"/>
      <c r="O34" s="6"/>
      <c r="P34" s="21"/>
      <c r="Q34" s="35"/>
      <c r="Y34" s="2"/>
      <c r="Z34" s="2"/>
    </row>
    <row r="35" spans="2:26" ht="15.75" thickBot="1" x14ac:dyDescent="0.3">
      <c r="B35" s="36">
        <v>32</v>
      </c>
      <c r="C35" s="59" t="s">
        <v>15</v>
      </c>
      <c r="D35" s="38">
        <v>0</v>
      </c>
      <c r="E35" s="39" t="s">
        <v>6</v>
      </c>
      <c r="F35" s="40" t="e">
        <f t="shared" si="0"/>
        <v>#VALUE!</v>
      </c>
      <c r="G35" s="41"/>
      <c r="H35" s="42" t="e">
        <f>F35/G$33</f>
        <v>#VALUE!</v>
      </c>
      <c r="K35" s="36">
        <v>32</v>
      </c>
      <c r="L35" s="59" t="s">
        <v>15</v>
      </c>
      <c r="M35" s="38">
        <v>0</v>
      </c>
      <c r="N35" s="39"/>
      <c r="O35" s="40"/>
      <c r="P35" s="41"/>
      <c r="Q35" s="42"/>
      <c r="Y35" s="2"/>
      <c r="Z35" s="2"/>
    </row>
    <row r="36" spans="2:26" ht="15.75" thickBot="1" x14ac:dyDescent="0.3">
      <c r="B36" s="27">
        <v>33</v>
      </c>
      <c r="C36" s="60" t="s">
        <v>16</v>
      </c>
      <c r="D36" s="29">
        <v>0</v>
      </c>
      <c r="E36" s="30"/>
      <c r="F36" s="31"/>
      <c r="G36" s="32"/>
      <c r="H36" s="33"/>
      <c r="K36" s="27">
        <v>33</v>
      </c>
      <c r="L36" s="60" t="s">
        <v>16</v>
      </c>
      <c r="M36" s="29">
        <v>0</v>
      </c>
      <c r="N36" s="30">
        <v>35.299999999999997</v>
      </c>
      <c r="O36" s="31">
        <f t="shared" ref="O36:O43" si="1">10^((N36-37.809)/(-3.7905))</f>
        <v>4.5911126901482895</v>
      </c>
      <c r="P36" s="32"/>
      <c r="Q36" s="33">
        <f>O36/P$38</f>
        <v>0.17064935117816979</v>
      </c>
      <c r="Y36" s="2"/>
      <c r="Z36" s="2"/>
    </row>
    <row r="37" spans="2:26" ht="15.75" thickBot="1" x14ac:dyDescent="0.3">
      <c r="B37" s="34">
        <v>34</v>
      </c>
      <c r="C37" s="16" t="s">
        <v>16</v>
      </c>
      <c r="D37" s="7">
        <v>0</v>
      </c>
      <c r="E37" s="1"/>
      <c r="F37" s="6"/>
      <c r="G37" s="21"/>
      <c r="H37" s="35"/>
      <c r="K37" s="34">
        <v>34</v>
      </c>
      <c r="L37" s="16" t="s">
        <v>16</v>
      </c>
      <c r="M37" s="7">
        <v>0</v>
      </c>
      <c r="N37" s="1">
        <v>30.33</v>
      </c>
      <c r="O37" s="31">
        <f t="shared" si="1"/>
        <v>93.991941672680653</v>
      </c>
      <c r="P37" s="21"/>
      <c r="Q37" s="33">
        <f t="shared" ref="Q37:Q39" si="2">O37/P$38</f>
        <v>3.4936332311854588</v>
      </c>
      <c r="Y37" s="2"/>
      <c r="Z37" s="2"/>
    </row>
    <row r="38" spans="2:26" ht="15.75" thickBot="1" x14ac:dyDescent="0.3">
      <c r="B38" s="34">
        <v>35</v>
      </c>
      <c r="C38" s="16" t="s">
        <v>16</v>
      </c>
      <c r="D38" s="7">
        <v>0</v>
      </c>
      <c r="E38" s="1"/>
      <c r="F38" s="6"/>
      <c r="G38" s="21"/>
      <c r="H38" s="35"/>
      <c r="K38" s="34">
        <v>35</v>
      </c>
      <c r="L38" s="16" t="s">
        <v>16</v>
      </c>
      <c r="M38" s="7">
        <v>0</v>
      </c>
      <c r="N38" s="1">
        <v>35.69</v>
      </c>
      <c r="O38" s="31">
        <f t="shared" si="1"/>
        <v>3.622673146354527</v>
      </c>
      <c r="P38" s="21">
        <f>AVERAGE(O36:O39)</f>
        <v>26.903780520998573</v>
      </c>
      <c r="Q38" s="33">
        <f t="shared" si="2"/>
        <v>0.13465294007758527</v>
      </c>
    </row>
    <row r="39" spans="2:26" ht="15.75" thickBot="1" x14ac:dyDescent="0.3">
      <c r="B39" s="36">
        <v>36</v>
      </c>
      <c r="C39" s="61" t="s">
        <v>16</v>
      </c>
      <c r="D39" s="38">
        <v>0</v>
      </c>
      <c r="E39" s="39"/>
      <c r="F39" s="40"/>
      <c r="G39" s="41"/>
      <c r="H39" s="42"/>
      <c r="K39" s="36">
        <v>36</v>
      </c>
      <c r="L39" s="61" t="s">
        <v>16</v>
      </c>
      <c r="M39" s="38">
        <v>0</v>
      </c>
      <c r="N39" s="39">
        <v>35.03</v>
      </c>
      <c r="O39" s="31">
        <f t="shared" si="1"/>
        <v>5.4093945748108174</v>
      </c>
      <c r="P39" s="41"/>
      <c r="Q39" s="33">
        <f t="shared" si="2"/>
        <v>0.20106447755878584</v>
      </c>
    </row>
    <row r="40" spans="2:26" ht="15.75" thickBot="1" x14ac:dyDescent="0.3">
      <c r="B40" s="27">
        <v>37</v>
      </c>
      <c r="C40" s="62" t="s">
        <v>1</v>
      </c>
      <c r="D40" s="29">
        <v>0</v>
      </c>
      <c r="E40" s="30" t="s">
        <v>6</v>
      </c>
      <c r="F40" s="31" t="e">
        <f t="shared" si="0"/>
        <v>#VALUE!</v>
      </c>
      <c r="G40" s="32"/>
      <c r="H40" s="33"/>
      <c r="K40" s="27">
        <v>37</v>
      </c>
      <c r="L40" s="62" t="s">
        <v>1</v>
      </c>
      <c r="M40" s="29">
        <v>0</v>
      </c>
      <c r="N40" s="30">
        <v>39.880000000000003</v>
      </c>
      <c r="O40" s="31">
        <f t="shared" si="1"/>
        <v>0.2842065516274504</v>
      </c>
      <c r="P40" s="32"/>
      <c r="Q40" s="33"/>
    </row>
    <row r="41" spans="2:26" ht="15.75" thickBot="1" x14ac:dyDescent="0.3">
      <c r="B41" s="34">
        <v>38</v>
      </c>
      <c r="C41" s="17" t="s">
        <v>1</v>
      </c>
      <c r="D41" s="7">
        <v>0</v>
      </c>
      <c r="E41" s="1" t="s">
        <v>6</v>
      </c>
      <c r="F41" s="6" t="e">
        <f t="shared" si="0"/>
        <v>#VALUE!</v>
      </c>
      <c r="G41" s="21"/>
      <c r="H41" s="35"/>
      <c r="K41" s="34">
        <v>38</v>
      </c>
      <c r="L41" s="17" t="s">
        <v>1</v>
      </c>
      <c r="M41" s="7">
        <v>0</v>
      </c>
      <c r="N41" s="1" t="s">
        <v>6</v>
      </c>
      <c r="O41" s="31" t="e">
        <f t="shared" si="1"/>
        <v>#VALUE!</v>
      </c>
      <c r="P41" s="21"/>
      <c r="Q41" s="35"/>
    </row>
    <row r="42" spans="2:26" ht="15.75" thickBot="1" x14ac:dyDescent="0.3">
      <c r="B42" s="34">
        <v>39</v>
      </c>
      <c r="C42" s="17" t="s">
        <v>1</v>
      </c>
      <c r="D42" s="7">
        <v>0</v>
      </c>
      <c r="E42" s="1">
        <v>3.53</v>
      </c>
      <c r="F42" s="6">
        <f t="shared" si="0"/>
        <v>565220492100.55518</v>
      </c>
      <c r="G42" s="21"/>
      <c r="H42" s="35"/>
      <c r="K42" s="34">
        <v>39</v>
      </c>
      <c r="L42" s="17" t="s">
        <v>1</v>
      </c>
      <c r="M42" s="7">
        <v>0</v>
      </c>
      <c r="N42" s="1">
        <v>38.51</v>
      </c>
      <c r="O42" s="31">
        <f t="shared" si="1"/>
        <v>0.6532267721082875</v>
      </c>
      <c r="P42" s="21"/>
      <c r="Q42" s="35"/>
    </row>
    <row r="43" spans="2:26" ht="15.75" thickBot="1" x14ac:dyDescent="0.3">
      <c r="B43" s="36">
        <v>40</v>
      </c>
      <c r="C43" s="63" t="s">
        <v>1</v>
      </c>
      <c r="D43" s="38">
        <v>0</v>
      </c>
      <c r="E43" s="39" t="s">
        <v>6</v>
      </c>
      <c r="F43" s="40" t="e">
        <f t="shared" si="0"/>
        <v>#VALUE!</v>
      </c>
      <c r="G43" s="41"/>
      <c r="H43" s="42"/>
      <c r="K43" s="36">
        <v>40</v>
      </c>
      <c r="L43" s="63" t="s">
        <v>1</v>
      </c>
      <c r="M43" s="38">
        <v>0</v>
      </c>
      <c r="N43" s="39">
        <v>37.590000000000003</v>
      </c>
      <c r="O43" s="31">
        <f t="shared" si="1"/>
        <v>1.1422890640289203</v>
      </c>
      <c r="P43" s="41"/>
      <c r="Q43" s="42"/>
      <c r="Y43" s="2"/>
      <c r="Z43" s="2"/>
    </row>
    <row r="44" spans="2:26" x14ac:dyDescent="0.25">
      <c r="B44" s="27">
        <v>41</v>
      </c>
      <c r="C44" s="28" t="s">
        <v>8</v>
      </c>
      <c r="D44" s="29">
        <v>1</v>
      </c>
      <c r="E44" s="30"/>
      <c r="F44" s="31">
        <f t="shared" si="0"/>
        <v>7096604195528.3418</v>
      </c>
      <c r="G44" s="32"/>
      <c r="H44" s="33"/>
      <c r="K44" s="27">
        <v>41</v>
      </c>
      <c r="L44" s="28" t="s">
        <v>8</v>
      </c>
      <c r="M44" s="29">
        <v>1</v>
      </c>
      <c r="N44" s="30"/>
      <c r="O44" s="31"/>
      <c r="P44" s="32"/>
      <c r="Q44" s="33"/>
      <c r="Y44" s="2"/>
      <c r="Z44" s="2"/>
    </row>
    <row r="45" spans="2:26" x14ac:dyDescent="0.25">
      <c r="B45" s="34">
        <v>42</v>
      </c>
      <c r="C45" s="9" t="s">
        <v>8</v>
      </c>
      <c r="D45" s="7">
        <v>1</v>
      </c>
      <c r="E45" s="1"/>
      <c r="F45" s="6">
        <f t="shared" si="0"/>
        <v>7096604195528.3418</v>
      </c>
      <c r="G45" s="21"/>
      <c r="H45" s="35"/>
      <c r="K45" s="34">
        <v>42</v>
      </c>
      <c r="L45" s="9" t="s">
        <v>8</v>
      </c>
      <c r="M45" s="7">
        <v>1</v>
      </c>
      <c r="N45" s="1"/>
      <c r="O45" s="6"/>
      <c r="P45" s="21"/>
      <c r="Q45" s="35"/>
      <c r="Y45" s="2"/>
      <c r="Z45" s="2"/>
    </row>
    <row r="46" spans="2:26" x14ac:dyDescent="0.25">
      <c r="B46" s="34">
        <v>43</v>
      </c>
      <c r="C46" s="9" t="s">
        <v>8</v>
      </c>
      <c r="D46" s="7">
        <v>1</v>
      </c>
      <c r="E46" s="1"/>
      <c r="F46" s="6">
        <f t="shared" si="0"/>
        <v>7096604195528.3418</v>
      </c>
      <c r="G46" s="21"/>
      <c r="H46" s="35"/>
      <c r="K46" s="34">
        <v>43</v>
      </c>
      <c r="L46" s="9" t="s">
        <v>8</v>
      </c>
      <c r="M46" s="7">
        <v>1</v>
      </c>
      <c r="N46" s="1"/>
      <c r="O46" s="6"/>
      <c r="P46" s="21"/>
      <c r="Q46" s="35"/>
    </row>
    <row r="47" spans="2:26" ht="15.75" thickBot="1" x14ac:dyDescent="0.3">
      <c r="B47" s="36">
        <v>44</v>
      </c>
      <c r="C47" s="37" t="s">
        <v>8</v>
      </c>
      <c r="D47" s="38">
        <v>1</v>
      </c>
      <c r="E47" s="39"/>
      <c r="F47" s="40">
        <f t="shared" si="0"/>
        <v>7096604195528.3418</v>
      </c>
      <c r="G47" s="41"/>
      <c r="H47" s="42"/>
      <c r="K47" s="36">
        <v>44</v>
      </c>
      <c r="L47" s="37" t="s">
        <v>8</v>
      </c>
      <c r="M47" s="38">
        <v>1</v>
      </c>
      <c r="N47" s="39"/>
      <c r="O47" s="40"/>
      <c r="P47" s="41"/>
      <c r="Q47" s="42"/>
    </row>
    <row r="48" spans="2:26" x14ac:dyDescent="0.25">
      <c r="B48" s="27">
        <v>45</v>
      </c>
      <c r="C48" s="43" t="s">
        <v>9</v>
      </c>
      <c r="D48" s="29">
        <v>1</v>
      </c>
      <c r="E48" s="30"/>
      <c r="F48" s="31">
        <f t="shared" si="0"/>
        <v>7096604195528.3418</v>
      </c>
      <c r="G48" s="32"/>
      <c r="H48" s="33"/>
      <c r="K48" s="27">
        <v>45</v>
      </c>
      <c r="L48" s="43" t="s">
        <v>9</v>
      </c>
      <c r="M48" s="29">
        <v>1</v>
      </c>
      <c r="N48" s="30"/>
      <c r="O48" s="31"/>
      <c r="P48" s="32"/>
      <c r="Q48" s="33"/>
    </row>
    <row r="49" spans="2:26" x14ac:dyDescent="0.25">
      <c r="B49" s="34">
        <v>46</v>
      </c>
      <c r="C49" s="10" t="s">
        <v>9</v>
      </c>
      <c r="D49" s="7">
        <v>1</v>
      </c>
      <c r="E49" s="1"/>
      <c r="F49" s="6">
        <f t="shared" si="0"/>
        <v>7096604195528.3418</v>
      </c>
      <c r="G49" s="21"/>
      <c r="H49" s="35"/>
      <c r="K49" s="34">
        <v>46</v>
      </c>
      <c r="L49" s="10" t="s">
        <v>9</v>
      </c>
      <c r="M49" s="7">
        <v>1</v>
      </c>
      <c r="N49" s="1"/>
      <c r="O49" s="6"/>
      <c r="P49" s="21"/>
      <c r="Q49" s="35"/>
    </row>
    <row r="50" spans="2:26" x14ac:dyDescent="0.25">
      <c r="B50" s="34">
        <v>47</v>
      </c>
      <c r="C50" s="10" t="s">
        <v>9</v>
      </c>
      <c r="D50" s="7">
        <v>1</v>
      </c>
      <c r="E50" s="1"/>
      <c r="F50" s="6">
        <f t="shared" si="0"/>
        <v>7096604195528.3418</v>
      </c>
      <c r="G50" s="21"/>
      <c r="H50" s="35"/>
      <c r="K50" s="34">
        <v>47</v>
      </c>
      <c r="L50" s="10" t="s">
        <v>9</v>
      </c>
      <c r="M50" s="7">
        <v>1</v>
      </c>
      <c r="N50" s="1"/>
      <c r="O50" s="6"/>
      <c r="P50" s="21"/>
      <c r="Q50" s="35"/>
    </row>
    <row r="51" spans="2:26" ht="15.75" thickBot="1" x14ac:dyDescent="0.3">
      <c r="B51" s="36">
        <v>48</v>
      </c>
      <c r="C51" s="45" t="s">
        <v>9</v>
      </c>
      <c r="D51" s="38">
        <v>1</v>
      </c>
      <c r="E51" s="39"/>
      <c r="F51" s="40">
        <f t="shared" si="0"/>
        <v>7096604195528.3418</v>
      </c>
      <c r="G51" s="41"/>
      <c r="H51" s="42"/>
      <c r="K51" s="36">
        <v>48</v>
      </c>
      <c r="L51" s="45" t="s">
        <v>9</v>
      </c>
      <c r="M51" s="38">
        <v>1</v>
      </c>
      <c r="N51" s="39"/>
      <c r="O51" s="40"/>
      <c r="P51" s="41"/>
      <c r="Q51" s="42"/>
    </row>
    <row r="52" spans="2:26" x14ac:dyDescent="0.25">
      <c r="B52" s="27">
        <v>49</v>
      </c>
      <c r="C52" s="43" t="s">
        <v>10</v>
      </c>
      <c r="D52" s="29">
        <v>1</v>
      </c>
      <c r="E52" s="30"/>
      <c r="F52" s="31">
        <f t="shared" si="0"/>
        <v>7096604195528.3418</v>
      </c>
      <c r="G52" s="32"/>
      <c r="H52" s="33"/>
      <c r="K52" s="27">
        <v>49</v>
      </c>
      <c r="L52" s="43" t="s">
        <v>10</v>
      </c>
      <c r="M52" s="29">
        <v>1</v>
      </c>
      <c r="N52" s="30"/>
      <c r="O52" s="31"/>
      <c r="P52" s="32"/>
      <c r="Q52" s="33"/>
    </row>
    <row r="53" spans="2:26" x14ac:dyDescent="0.25">
      <c r="B53" s="34">
        <v>50</v>
      </c>
      <c r="C53" s="10" t="s">
        <v>10</v>
      </c>
      <c r="D53" s="7">
        <v>1</v>
      </c>
      <c r="E53" s="1"/>
      <c r="F53" s="6">
        <f t="shared" si="0"/>
        <v>7096604195528.3418</v>
      </c>
      <c r="G53" s="21"/>
      <c r="H53" s="35"/>
      <c r="K53" s="34">
        <v>50</v>
      </c>
      <c r="L53" s="10" t="s">
        <v>10</v>
      </c>
      <c r="M53" s="7">
        <v>1</v>
      </c>
      <c r="N53" s="1"/>
      <c r="O53" s="6"/>
      <c r="P53" s="21"/>
      <c r="Q53" s="35"/>
    </row>
    <row r="54" spans="2:26" x14ac:dyDescent="0.25">
      <c r="B54" s="34">
        <v>51</v>
      </c>
      <c r="C54" s="10" t="s">
        <v>10</v>
      </c>
      <c r="D54" s="7">
        <v>1</v>
      </c>
      <c r="E54" s="1"/>
      <c r="F54" s="6">
        <f t="shared" si="0"/>
        <v>7096604195528.3418</v>
      </c>
      <c r="G54" s="21"/>
      <c r="H54" s="35"/>
      <c r="K54" s="34">
        <v>51</v>
      </c>
      <c r="L54" s="10" t="s">
        <v>10</v>
      </c>
      <c r="M54" s="7">
        <v>1</v>
      </c>
      <c r="N54" s="1"/>
      <c r="O54" s="6"/>
      <c r="P54" s="21"/>
      <c r="Q54" s="35"/>
    </row>
    <row r="55" spans="2:26" ht="15.75" thickBot="1" x14ac:dyDescent="0.3">
      <c r="B55" s="36">
        <v>52</v>
      </c>
      <c r="C55" s="45" t="s">
        <v>10</v>
      </c>
      <c r="D55" s="38">
        <v>1</v>
      </c>
      <c r="E55" s="39"/>
      <c r="F55" s="40">
        <f t="shared" si="0"/>
        <v>7096604195528.3418</v>
      </c>
      <c r="G55" s="41"/>
      <c r="H55" s="42"/>
      <c r="K55" s="36">
        <v>52</v>
      </c>
      <c r="L55" s="45" t="s">
        <v>10</v>
      </c>
      <c r="M55" s="38">
        <v>1</v>
      </c>
      <c r="N55" s="39"/>
      <c r="O55" s="40"/>
      <c r="P55" s="41"/>
      <c r="Q55" s="42"/>
    </row>
    <row r="56" spans="2:26" x14ac:dyDescent="0.25">
      <c r="B56" s="27">
        <v>53</v>
      </c>
      <c r="C56" s="50" t="s">
        <v>11</v>
      </c>
      <c r="D56" s="29">
        <v>1</v>
      </c>
      <c r="E56" s="30"/>
      <c r="F56" s="31">
        <f t="shared" si="0"/>
        <v>7096604195528.3418</v>
      </c>
      <c r="G56" s="32"/>
      <c r="H56" s="33"/>
      <c r="K56" s="27">
        <v>53</v>
      </c>
      <c r="L56" s="50" t="s">
        <v>11</v>
      </c>
      <c r="M56" s="29">
        <v>1</v>
      </c>
      <c r="N56" s="30"/>
      <c r="O56" s="31"/>
      <c r="P56" s="32"/>
      <c r="Q56" s="33"/>
    </row>
    <row r="57" spans="2:26" x14ac:dyDescent="0.25">
      <c r="B57" s="34">
        <v>54</v>
      </c>
      <c r="C57" s="11" t="s">
        <v>11</v>
      </c>
      <c r="D57" s="7">
        <v>1</v>
      </c>
      <c r="E57" s="1"/>
      <c r="F57" s="6">
        <f t="shared" si="0"/>
        <v>7096604195528.3418</v>
      </c>
      <c r="G57" s="21"/>
      <c r="H57" s="35"/>
      <c r="K57" s="34">
        <v>54</v>
      </c>
      <c r="L57" s="11" t="s">
        <v>11</v>
      </c>
      <c r="M57" s="7">
        <v>1</v>
      </c>
      <c r="N57" s="1"/>
      <c r="O57" s="6"/>
      <c r="P57" s="21"/>
      <c r="Q57" s="35"/>
    </row>
    <row r="58" spans="2:26" x14ac:dyDescent="0.25">
      <c r="B58" s="34">
        <v>55</v>
      </c>
      <c r="C58" s="11" t="s">
        <v>11</v>
      </c>
      <c r="D58" s="7">
        <v>1</v>
      </c>
      <c r="E58" s="1"/>
      <c r="F58" s="6">
        <f t="shared" si="0"/>
        <v>7096604195528.3418</v>
      </c>
      <c r="G58" s="21"/>
      <c r="H58" s="35"/>
      <c r="K58" s="34">
        <v>55</v>
      </c>
      <c r="L58" s="11" t="s">
        <v>11</v>
      </c>
      <c r="M58" s="7">
        <v>1</v>
      </c>
      <c r="N58" s="1"/>
      <c r="O58" s="6"/>
      <c r="P58" s="21"/>
      <c r="Q58" s="35"/>
    </row>
    <row r="59" spans="2:26" ht="15.75" thickBot="1" x14ac:dyDescent="0.3">
      <c r="B59" s="36">
        <v>56</v>
      </c>
      <c r="C59" s="51" t="s">
        <v>11</v>
      </c>
      <c r="D59" s="38">
        <v>1</v>
      </c>
      <c r="E59" s="39"/>
      <c r="F59" s="40">
        <f t="shared" si="0"/>
        <v>7096604195528.3418</v>
      </c>
      <c r="G59" s="41"/>
      <c r="H59" s="42"/>
      <c r="K59" s="36">
        <v>56</v>
      </c>
      <c r="L59" s="51" t="s">
        <v>11</v>
      </c>
      <c r="M59" s="38">
        <v>1</v>
      </c>
      <c r="N59" s="39"/>
      <c r="O59" s="40"/>
      <c r="P59" s="41"/>
      <c r="Q59" s="42"/>
      <c r="Y59" s="2"/>
      <c r="Z59" s="2"/>
    </row>
    <row r="60" spans="2:26" x14ac:dyDescent="0.25">
      <c r="B60" s="27">
        <v>57</v>
      </c>
      <c r="C60" s="52" t="s">
        <v>12</v>
      </c>
      <c r="D60" s="29">
        <v>1</v>
      </c>
      <c r="E60" s="30"/>
      <c r="F60" s="31">
        <f t="shared" si="0"/>
        <v>7096604195528.3418</v>
      </c>
      <c r="G60" s="32"/>
      <c r="H60" s="33"/>
      <c r="K60" s="27">
        <v>57</v>
      </c>
      <c r="L60" s="52" t="s">
        <v>12</v>
      </c>
      <c r="M60" s="29">
        <v>1</v>
      </c>
      <c r="N60" s="30"/>
      <c r="O60" s="31"/>
      <c r="P60" s="32"/>
      <c r="Q60" s="33"/>
      <c r="Y60" s="2"/>
      <c r="Z60" s="2"/>
    </row>
    <row r="61" spans="2:26" x14ac:dyDescent="0.25">
      <c r="B61" s="34">
        <v>58</v>
      </c>
      <c r="C61" s="12" t="s">
        <v>12</v>
      </c>
      <c r="D61" s="7">
        <v>1</v>
      </c>
      <c r="E61" s="1"/>
      <c r="F61" s="6">
        <f t="shared" si="0"/>
        <v>7096604195528.3418</v>
      </c>
      <c r="G61" s="21"/>
      <c r="H61" s="35"/>
      <c r="K61" s="34">
        <v>58</v>
      </c>
      <c r="L61" s="12" t="s">
        <v>12</v>
      </c>
      <c r="M61" s="7">
        <v>1</v>
      </c>
      <c r="N61" s="1"/>
      <c r="O61" s="6"/>
      <c r="P61" s="21"/>
      <c r="Q61" s="35"/>
      <c r="Y61" s="2"/>
      <c r="Z61" s="2"/>
    </row>
    <row r="62" spans="2:26" x14ac:dyDescent="0.25">
      <c r="B62" s="34">
        <v>59</v>
      </c>
      <c r="C62" s="12" t="s">
        <v>12</v>
      </c>
      <c r="D62" s="7">
        <v>1</v>
      </c>
      <c r="E62" s="1"/>
      <c r="F62" s="6">
        <f t="shared" si="0"/>
        <v>7096604195528.3418</v>
      </c>
      <c r="G62" s="21"/>
      <c r="H62" s="35"/>
      <c r="K62" s="34">
        <v>59</v>
      </c>
      <c r="L62" s="12" t="s">
        <v>12</v>
      </c>
      <c r="M62" s="7">
        <v>1</v>
      </c>
      <c r="N62" s="1"/>
      <c r="O62" s="6"/>
      <c r="P62" s="21"/>
      <c r="Q62" s="35"/>
    </row>
    <row r="63" spans="2:26" ht="15.75" thickBot="1" x14ac:dyDescent="0.3">
      <c r="B63" s="36">
        <v>60</v>
      </c>
      <c r="C63" s="53" t="s">
        <v>12</v>
      </c>
      <c r="D63" s="38">
        <v>1</v>
      </c>
      <c r="E63" s="39"/>
      <c r="F63" s="40">
        <f t="shared" si="0"/>
        <v>7096604195528.3418</v>
      </c>
      <c r="G63" s="41"/>
      <c r="H63" s="42"/>
      <c r="K63" s="36">
        <v>60</v>
      </c>
      <c r="L63" s="53" t="s">
        <v>12</v>
      </c>
      <c r="M63" s="38">
        <v>1</v>
      </c>
      <c r="N63" s="39"/>
      <c r="O63" s="40"/>
      <c r="P63" s="41"/>
      <c r="Q63" s="42"/>
    </row>
    <row r="64" spans="2:26" x14ac:dyDescent="0.25">
      <c r="B64" s="27">
        <v>61</v>
      </c>
      <c r="C64" s="56" t="s">
        <v>13</v>
      </c>
      <c r="D64" s="29">
        <v>1</v>
      </c>
      <c r="E64" s="30"/>
      <c r="F64" s="31">
        <f t="shared" si="0"/>
        <v>7096604195528.3418</v>
      </c>
      <c r="G64" s="32"/>
      <c r="H64" s="33"/>
      <c r="K64" s="27">
        <v>61</v>
      </c>
      <c r="L64" s="56" t="s">
        <v>13</v>
      </c>
      <c r="M64" s="29">
        <v>1</v>
      </c>
      <c r="N64" s="30"/>
      <c r="O64" s="31"/>
      <c r="P64" s="32"/>
      <c r="Q64" s="33"/>
    </row>
    <row r="65" spans="2:26" x14ac:dyDescent="0.25">
      <c r="B65" s="34">
        <v>62</v>
      </c>
      <c r="C65" s="13" t="s">
        <v>13</v>
      </c>
      <c r="D65" s="7">
        <v>1</v>
      </c>
      <c r="E65" s="1"/>
      <c r="F65" s="6">
        <f t="shared" si="0"/>
        <v>7096604195528.3418</v>
      </c>
      <c r="G65" s="21"/>
      <c r="H65" s="35"/>
      <c r="K65" s="34">
        <v>62</v>
      </c>
      <c r="L65" s="13" t="s">
        <v>13</v>
      </c>
      <c r="M65" s="7">
        <v>1</v>
      </c>
      <c r="N65" s="1"/>
      <c r="O65" s="6"/>
      <c r="P65" s="21"/>
      <c r="Q65" s="35"/>
    </row>
    <row r="66" spans="2:26" x14ac:dyDescent="0.25">
      <c r="B66" s="34">
        <v>63</v>
      </c>
      <c r="C66" s="13" t="s">
        <v>13</v>
      </c>
      <c r="D66" s="7">
        <v>1</v>
      </c>
      <c r="E66" s="1"/>
      <c r="F66" s="6">
        <f t="shared" si="0"/>
        <v>7096604195528.3418</v>
      </c>
      <c r="G66" s="21"/>
      <c r="H66" s="35"/>
      <c r="K66" s="34">
        <v>63</v>
      </c>
      <c r="L66" s="13" t="s">
        <v>13</v>
      </c>
      <c r="M66" s="7">
        <v>1</v>
      </c>
      <c r="N66" s="1"/>
      <c r="O66" s="6"/>
      <c r="P66" s="21"/>
      <c r="Q66" s="35"/>
    </row>
    <row r="67" spans="2:26" ht="15.75" thickBot="1" x14ac:dyDescent="0.3">
      <c r="B67" s="36">
        <v>64</v>
      </c>
      <c r="C67" s="57" t="s">
        <v>13</v>
      </c>
      <c r="D67" s="38">
        <v>1</v>
      </c>
      <c r="E67" s="39"/>
      <c r="F67" s="40">
        <f t="shared" si="0"/>
        <v>7096604195528.3418</v>
      </c>
      <c r="G67" s="41"/>
      <c r="H67" s="42"/>
      <c r="K67" s="36">
        <v>64</v>
      </c>
      <c r="L67" s="57" t="s">
        <v>13</v>
      </c>
      <c r="M67" s="38">
        <v>1</v>
      </c>
      <c r="N67" s="39"/>
      <c r="O67" s="40"/>
      <c r="P67" s="41"/>
      <c r="Q67" s="42"/>
    </row>
    <row r="68" spans="2:26" x14ac:dyDescent="0.25">
      <c r="B68" s="27">
        <v>65</v>
      </c>
      <c r="C68" s="54" t="s">
        <v>14</v>
      </c>
      <c r="D68" s="29">
        <v>1</v>
      </c>
      <c r="E68" s="30"/>
      <c r="F68" s="31">
        <f t="shared" si="0"/>
        <v>7096604195528.3418</v>
      </c>
      <c r="G68" s="32"/>
      <c r="H68" s="33"/>
      <c r="K68" s="27">
        <v>65</v>
      </c>
      <c r="L68" s="54" t="s">
        <v>14</v>
      </c>
      <c r="M68" s="29">
        <v>1</v>
      </c>
      <c r="N68" s="30"/>
      <c r="O68" s="31"/>
      <c r="P68" s="32"/>
      <c r="Q68" s="33"/>
    </row>
    <row r="69" spans="2:26" x14ac:dyDescent="0.25">
      <c r="B69" s="34">
        <v>66</v>
      </c>
      <c r="C69" s="14" t="s">
        <v>14</v>
      </c>
      <c r="D69" s="7">
        <v>1</v>
      </c>
      <c r="E69" s="1"/>
      <c r="F69" s="6">
        <f t="shared" ref="F69:F132" si="3">10^((E69-41.284)/(-3.2125))</f>
        <v>7096604195528.3418</v>
      </c>
      <c r="G69" s="21"/>
      <c r="H69" s="35"/>
      <c r="K69" s="34">
        <v>66</v>
      </c>
      <c r="L69" s="14" t="s">
        <v>14</v>
      </c>
      <c r="M69" s="7">
        <v>1</v>
      </c>
      <c r="N69" s="1"/>
      <c r="O69" s="6"/>
      <c r="P69" s="21"/>
      <c r="Q69" s="35"/>
    </row>
    <row r="70" spans="2:26" x14ac:dyDescent="0.25">
      <c r="B70" s="34">
        <v>67</v>
      </c>
      <c r="C70" s="14" t="s">
        <v>14</v>
      </c>
      <c r="D70" s="7">
        <v>1</v>
      </c>
      <c r="E70" s="1"/>
      <c r="F70" s="6">
        <f t="shared" si="3"/>
        <v>7096604195528.3418</v>
      </c>
      <c r="G70" s="21"/>
      <c r="H70" s="35"/>
      <c r="K70" s="34">
        <v>67</v>
      </c>
      <c r="L70" s="14" t="s">
        <v>14</v>
      </c>
      <c r="M70" s="7">
        <v>1</v>
      </c>
      <c r="N70" s="1"/>
      <c r="O70" s="6"/>
      <c r="P70" s="21"/>
      <c r="Q70" s="35"/>
    </row>
    <row r="71" spans="2:26" ht="15.75" thickBot="1" x14ac:dyDescent="0.3">
      <c r="B71" s="36">
        <v>68</v>
      </c>
      <c r="C71" s="55" t="s">
        <v>14</v>
      </c>
      <c r="D71" s="38">
        <v>1</v>
      </c>
      <c r="E71" s="39"/>
      <c r="F71" s="40">
        <f t="shared" si="3"/>
        <v>7096604195528.3418</v>
      </c>
      <c r="G71" s="41"/>
      <c r="H71" s="42"/>
      <c r="K71" s="36">
        <v>68</v>
      </c>
      <c r="L71" s="55" t="s">
        <v>14</v>
      </c>
      <c r="M71" s="38">
        <v>1</v>
      </c>
      <c r="N71" s="39"/>
      <c r="O71" s="40"/>
      <c r="P71" s="41"/>
      <c r="Q71" s="42"/>
    </row>
    <row r="72" spans="2:26" x14ac:dyDescent="0.25">
      <c r="B72" s="27">
        <v>69</v>
      </c>
      <c r="C72" s="58" t="s">
        <v>15</v>
      </c>
      <c r="D72" s="29">
        <v>1</v>
      </c>
      <c r="E72" s="30"/>
      <c r="F72" s="31">
        <f t="shared" si="3"/>
        <v>7096604195528.3418</v>
      </c>
      <c r="G72" s="32"/>
      <c r="H72" s="33"/>
      <c r="K72" s="27">
        <v>69</v>
      </c>
      <c r="L72" s="58" t="s">
        <v>15</v>
      </c>
      <c r="M72" s="29">
        <v>1</v>
      </c>
      <c r="N72" s="30"/>
      <c r="O72" s="31"/>
      <c r="P72" s="32"/>
      <c r="Q72" s="33"/>
    </row>
    <row r="73" spans="2:26" x14ac:dyDescent="0.25">
      <c r="B73" s="34">
        <v>70</v>
      </c>
      <c r="C73" s="15" t="s">
        <v>15</v>
      </c>
      <c r="D73" s="7">
        <v>1</v>
      </c>
      <c r="E73" s="1"/>
      <c r="F73" s="6">
        <f t="shared" si="3"/>
        <v>7096604195528.3418</v>
      </c>
      <c r="G73" s="21"/>
      <c r="H73" s="35"/>
      <c r="K73" s="34">
        <v>70</v>
      </c>
      <c r="L73" s="15" t="s">
        <v>15</v>
      </c>
      <c r="M73" s="7">
        <v>1</v>
      </c>
      <c r="N73" s="1"/>
      <c r="O73" s="6"/>
      <c r="P73" s="21"/>
      <c r="Q73" s="35"/>
    </row>
    <row r="74" spans="2:26" x14ac:dyDescent="0.25">
      <c r="B74" s="34">
        <v>71</v>
      </c>
      <c r="C74" s="15" t="s">
        <v>15</v>
      </c>
      <c r="D74" s="7">
        <v>1</v>
      </c>
      <c r="E74" s="1"/>
      <c r="F74" s="6">
        <f t="shared" si="3"/>
        <v>7096604195528.3418</v>
      </c>
      <c r="G74" s="21"/>
      <c r="H74" s="35"/>
      <c r="K74" s="34">
        <v>71</v>
      </c>
      <c r="L74" s="15" t="s">
        <v>15</v>
      </c>
      <c r="M74" s="7">
        <v>1</v>
      </c>
      <c r="N74" s="1"/>
      <c r="O74" s="6"/>
      <c r="P74" s="21"/>
      <c r="Q74" s="35"/>
      <c r="Y74" s="2"/>
      <c r="Z74" s="2"/>
    </row>
    <row r="75" spans="2:26" ht="15.75" thickBot="1" x14ac:dyDescent="0.3">
      <c r="B75" s="36">
        <v>72</v>
      </c>
      <c r="C75" s="59" t="s">
        <v>15</v>
      </c>
      <c r="D75" s="38">
        <v>1</v>
      </c>
      <c r="E75" s="39"/>
      <c r="F75" s="40">
        <f t="shared" si="3"/>
        <v>7096604195528.3418</v>
      </c>
      <c r="G75" s="41"/>
      <c r="H75" s="42"/>
      <c r="K75" s="36">
        <v>72</v>
      </c>
      <c r="L75" s="59" t="s">
        <v>15</v>
      </c>
      <c r="M75" s="38">
        <v>1</v>
      </c>
      <c r="N75" s="39"/>
      <c r="O75" s="40"/>
      <c r="P75" s="41"/>
      <c r="Q75" s="42"/>
      <c r="Y75" s="2"/>
      <c r="Z75" s="2"/>
    </row>
    <row r="76" spans="2:26" x14ac:dyDescent="0.25">
      <c r="B76" s="27">
        <v>73</v>
      </c>
      <c r="C76" s="60" t="s">
        <v>16</v>
      </c>
      <c r="D76" s="29">
        <v>1</v>
      </c>
      <c r="E76" s="30"/>
      <c r="F76" s="31">
        <f t="shared" si="3"/>
        <v>7096604195528.3418</v>
      </c>
      <c r="G76" s="32"/>
      <c r="H76" s="33"/>
      <c r="K76" s="27">
        <v>73</v>
      </c>
      <c r="L76" s="60" t="s">
        <v>16</v>
      </c>
      <c r="M76" s="29">
        <v>1</v>
      </c>
      <c r="N76" s="30"/>
      <c r="O76" s="31"/>
      <c r="P76" s="32"/>
      <c r="Q76" s="33"/>
      <c r="Y76" s="2"/>
      <c r="Z76" s="2"/>
    </row>
    <row r="77" spans="2:26" x14ac:dyDescent="0.25">
      <c r="B77" s="34">
        <v>74</v>
      </c>
      <c r="C77" s="16" t="s">
        <v>16</v>
      </c>
      <c r="D77" s="7">
        <v>1</v>
      </c>
      <c r="E77" s="1"/>
      <c r="F77" s="6">
        <f t="shared" si="3"/>
        <v>7096604195528.3418</v>
      </c>
      <c r="G77" s="21"/>
      <c r="H77" s="35"/>
      <c r="K77" s="34">
        <v>74</v>
      </c>
      <c r="L77" s="16" t="s">
        <v>16</v>
      </c>
      <c r="M77" s="7">
        <v>1</v>
      </c>
      <c r="N77" s="1"/>
      <c r="O77" s="6"/>
      <c r="P77" s="21"/>
      <c r="Q77" s="35"/>
    </row>
    <row r="78" spans="2:26" x14ac:dyDescent="0.25">
      <c r="B78" s="34">
        <v>75</v>
      </c>
      <c r="C78" s="16" t="s">
        <v>16</v>
      </c>
      <c r="D78" s="7">
        <v>1</v>
      </c>
      <c r="E78" s="1"/>
      <c r="F78" s="6">
        <f t="shared" si="3"/>
        <v>7096604195528.3418</v>
      </c>
      <c r="G78" s="21"/>
      <c r="H78" s="35"/>
      <c r="K78" s="34">
        <v>75</v>
      </c>
      <c r="L78" s="16" t="s">
        <v>16</v>
      </c>
      <c r="M78" s="7">
        <v>1</v>
      </c>
      <c r="N78" s="1"/>
      <c r="O78" s="6"/>
      <c r="P78" s="21"/>
      <c r="Q78" s="35"/>
    </row>
    <row r="79" spans="2:26" ht="15.75" thickBot="1" x14ac:dyDescent="0.3">
      <c r="B79" s="36">
        <v>76</v>
      </c>
      <c r="C79" s="61" t="s">
        <v>16</v>
      </c>
      <c r="D79" s="38">
        <v>1</v>
      </c>
      <c r="E79" s="39"/>
      <c r="F79" s="40">
        <f t="shared" si="3"/>
        <v>7096604195528.3418</v>
      </c>
      <c r="G79" s="41"/>
      <c r="H79" s="42"/>
      <c r="K79" s="36">
        <v>76</v>
      </c>
      <c r="L79" s="61" t="s">
        <v>16</v>
      </c>
      <c r="M79" s="38">
        <v>1</v>
      </c>
      <c r="N79" s="39"/>
      <c r="O79" s="40"/>
      <c r="P79" s="41"/>
      <c r="Q79" s="42"/>
    </row>
    <row r="80" spans="2:26" x14ac:dyDescent="0.25">
      <c r="B80" s="27">
        <v>77</v>
      </c>
      <c r="C80" s="62" t="s">
        <v>1</v>
      </c>
      <c r="D80" s="29">
        <v>1</v>
      </c>
      <c r="E80" s="30"/>
      <c r="F80" s="31">
        <f t="shared" si="3"/>
        <v>7096604195528.3418</v>
      </c>
      <c r="G80" s="32"/>
      <c r="H80" s="33"/>
      <c r="K80" s="27">
        <v>77</v>
      </c>
      <c r="L80" s="62" t="s">
        <v>1</v>
      </c>
      <c r="M80" s="29">
        <v>1</v>
      </c>
      <c r="N80" s="30"/>
      <c r="O80" s="31"/>
      <c r="P80" s="32"/>
      <c r="Q80" s="33"/>
    </row>
    <row r="81" spans="2:26" x14ac:dyDescent="0.25">
      <c r="B81" s="34">
        <v>78</v>
      </c>
      <c r="C81" s="17" t="s">
        <v>1</v>
      </c>
      <c r="D81" s="7">
        <v>1</v>
      </c>
      <c r="E81" s="1"/>
      <c r="F81" s="6">
        <f t="shared" si="3"/>
        <v>7096604195528.3418</v>
      </c>
      <c r="G81" s="21"/>
      <c r="H81" s="35"/>
      <c r="K81" s="34">
        <v>78</v>
      </c>
      <c r="L81" s="17" t="s">
        <v>1</v>
      </c>
      <c r="M81" s="7">
        <v>1</v>
      </c>
      <c r="N81" s="1"/>
      <c r="O81" s="6"/>
      <c r="P81" s="21"/>
      <c r="Q81" s="35"/>
    </row>
    <row r="82" spans="2:26" x14ac:dyDescent="0.25">
      <c r="B82" s="34">
        <v>79</v>
      </c>
      <c r="C82" s="17" t="s">
        <v>1</v>
      </c>
      <c r="D82" s="7">
        <v>1</v>
      </c>
      <c r="E82" s="1"/>
      <c r="F82" s="6">
        <f t="shared" si="3"/>
        <v>7096604195528.3418</v>
      </c>
      <c r="G82" s="21"/>
      <c r="H82" s="35"/>
      <c r="K82" s="34">
        <v>79</v>
      </c>
      <c r="L82" s="17" t="s">
        <v>1</v>
      </c>
      <c r="M82" s="7">
        <v>1</v>
      </c>
      <c r="N82" s="1"/>
      <c r="O82" s="6"/>
      <c r="P82" s="21"/>
      <c r="Q82" s="35"/>
    </row>
    <row r="83" spans="2:26" ht="15.75" thickBot="1" x14ac:dyDescent="0.3">
      <c r="B83" s="36">
        <v>80</v>
      </c>
      <c r="C83" s="63" t="s">
        <v>1</v>
      </c>
      <c r="D83" s="38">
        <v>1</v>
      </c>
      <c r="E83" s="39"/>
      <c r="F83" s="40">
        <f t="shared" si="3"/>
        <v>7096604195528.3418</v>
      </c>
      <c r="G83" s="41"/>
      <c r="H83" s="42"/>
      <c r="K83" s="36">
        <v>80</v>
      </c>
      <c r="L83" s="63" t="s">
        <v>1</v>
      </c>
      <c r="M83" s="38">
        <v>1</v>
      </c>
      <c r="N83" s="39"/>
      <c r="O83" s="40"/>
      <c r="P83" s="41"/>
      <c r="Q83" s="42"/>
    </row>
    <row r="84" spans="2:26" x14ac:dyDescent="0.25">
      <c r="B84" s="27">
        <v>81</v>
      </c>
      <c r="C84" s="28" t="s">
        <v>8</v>
      </c>
      <c r="D84" s="29">
        <v>3</v>
      </c>
      <c r="E84" s="30"/>
      <c r="F84" s="31">
        <f t="shared" si="3"/>
        <v>7096604195528.3418</v>
      </c>
      <c r="G84" s="32"/>
      <c r="H84" s="33"/>
      <c r="K84" s="27">
        <v>81</v>
      </c>
      <c r="L84" s="28" t="s">
        <v>8</v>
      </c>
      <c r="M84" s="29">
        <v>3</v>
      </c>
      <c r="N84" s="30"/>
      <c r="O84" s="31"/>
      <c r="P84" s="32"/>
      <c r="Q84" s="33"/>
    </row>
    <row r="85" spans="2:26" x14ac:dyDescent="0.25">
      <c r="B85" s="34">
        <v>82</v>
      </c>
      <c r="C85" s="9" t="s">
        <v>8</v>
      </c>
      <c r="D85" s="7">
        <v>3</v>
      </c>
      <c r="E85" s="1"/>
      <c r="F85" s="6">
        <f t="shared" si="3"/>
        <v>7096604195528.3418</v>
      </c>
      <c r="G85" s="21"/>
      <c r="H85" s="35"/>
      <c r="K85" s="34">
        <v>82</v>
      </c>
      <c r="L85" s="9" t="s">
        <v>8</v>
      </c>
      <c r="M85" s="7">
        <v>3</v>
      </c>
      <c r="N85" s="1"/>
      <c r="O85" s="6"/>
      <c r="P85" s="21"/>
      <c r="Q85" s="35"/>
    </row>
    <row r="86" spans="2:26" x14ac:dyDescent="0.25">
      <c r="B86" s="34">
        <v>83</v>
      </c>
      <c r="C86" s="9" t="s">
        <v>8</v>
      </c>
      <c r="D86" s="7">
        <v>3</v>
      </c>
      <c r="E86" s="1"/>
      <c r="F86" s="6">
        <f t="shared" si="3"/>
        <v>7096604195528.3418</v>
      </c>
      <c r="G86" s="21"/>
      <c r="H86" s="35"/>
      <c r="K86" s="34">
        <v>83</v>
      </c>
      <c r="L86" s="9" t="s">
        <v>8</v>
      </c>
      <c r="M86" s="7">
        <v>3</v>
      </c>
      <c r="N86" s="1"/>
      <c r="O86" s="6"/>
      <c r="P86" s="21"/>
      <c r="Q86" s="35"/>
    </row>
    <row r="87" spans="2:26" ht="15.75" thickBot="1" x14ac:dyDescent="0.3">
      <c r="B87" s="36">
        <v>84</v>
      </c>
      <c r="C87" s="37" t="s">
        <v>8</v>
      </c>
      <c r="D87" s="38">
        <v>3</v>
      </c>
      <c r="E87" s="39"/>
      <c r="F87" s="40">
        <f t="shared" si="3"/>
        <v>7096604195528.3418</v>
      </c>
      <c r="G87" s="41"/>
      <c r="H87" s="42"/>
      <c r="K87" s="36">
        <v>84</v>
      </c>
      <c r="L87" s="37" t="s">
        <v>8</v>
      </c>
      <c r="M87" s="38">
        <v>3</v>
      </c>
      <c r="N87" s="39"/>
      <c r="O87" s="40"/>
      <c r="P87" s="41"/>
      <c r="Q87" s="42"/>
    </row>
    <row r="88" spans="2:26" x14ac:dyDescent="0.25">
      <c r="B88" s="27">
        <v>85</v>
      </c>
      <c r="C88" s="43" t="s">
        <v>17</v>
      </c>
      <c r="D88" s="29">
        <v>3</v>
      </c>
      <c r="E88" s="30"/>
      <c r="F88" s="31">
        <f t="shared" si="3"/>
        <v>7096604195528.3418</v>
      </c>
      <c r="G88" s="32"/>
      <c r="H88" s="33"/>
      <c r="K88" s="27">
        <v>85</v>
      </c>
      <c r="L88" s="43" t="s">
        <v>17</v>
      </c>
      <c r="M88" s="29">
        <v>3</v>
      </c>
      <c r="N88" s="30"/>
      <c r="O88" s="31"/>
      <c r="P88" s="32"/>
      <c r="Q88" s="33"/>
    </row>
    <row r="89" spans="2:26" x14ac:dyDescent="0.25">
      <c r="B89" s="34">
        <v>86</v>
      </c>
      <c r="C89" s="10" t="s">
        <v>17</v>
      </c>
      <c r="D89" s="7">
        <v>3</v>
      </c>
      <c r="E89" s="1"/>
      <c r="F89" s="6">
        <f t="shared" si="3"/>
        <v>7096604195528.3418</v>
      </c>
      <c r="G89" s="21"/>
      <c r="H89" s="35"/>
      <c r="K89" s="34">
        <v>86</v>
      </c>
      <c r="L89" s="10" t="s">
        <v>17</v>
      </c>
      <c r="M89" s="7">
        <v>3</v>
      </c>
      <c r="N89" s="1"/>
      <c r="O89" s="6"/>
      <c r="P89" s="21"/>
      <c r="Q89" s="35"/>
      <c r="Y89" s="2"/>
      <c r="Z89" s="2"/>
    </row>
    <row r="90" spans="2:26" x14ac:dyDescent="0.25">
      <c r="B90" s="34">
        <v>87</v>
      </c>
      <c r="C90" s="10" t="s">
        <v>17</v>
      </c>
      <c r="D90" s="7">
        <v>3</v>
      </c>
      <c r="E90" s="1"/>
      <c r="F90" s="6">
        <f t="shared" si="3"/>
        <v>7096604195528.3418</v>
      </c>
      <c r="G90" s="21"/>
      <c r="H90" s="35"/>
      <c r="K90" s="34">
        <v>87</v>
      </c>
      <c r="L90" s="10" t="s">
        <v>17</v>
      </c>
      <c r="M90" s="7">
        <v>3</v>
      </c>
      <c r="N90" s="1"/>
      <c r="O90" s="6"/>
      <c r="P90" s="21"/>
      <c r="Q90" s="35"/>
      <c r="Y90" s="2"/>
      <c r="Z90" s="2"/>
    </row>
    <row r="91" spans="2:26" ht="15.75" thickBot="1" x14ac:dyDescent="0.3">
      <c r="B91" s="36">
        <v>88</v>
      </c>
      <c r="C91" s="45" t="s">
        <v>17</v>
      </c>
      <c r="D91" s="38">
        <v>3</v>
      </c>
      <c r="E91" s="39"/>
      <c r="F91" s="40">
        <f t="shared" si="3"/>
        <v>7096604195528.3418</v>
      </c>
      <c r="G91" s="41"/>
      <c r="H91" s="42"/>
      <c r="K91" s="36">
        <v>88</v>
      </c>
      <c r="L91" s="45" t="s">
        <v>17</v>
      </c>
      <c r="M91" s="38">
        <v>3</v>
      </c>
      <c r="N91" s="39"/>
      <c r="O91" s="40"/>
      <c r="P91" s="41"/>
      <c r="Q91" s="42"/>
      <c r="Y91" s="2"/>
      <c r="Z91" s="2"/>
    </row>
    <row r="92" spans="2:26" x14ac:dyDescent="0.25">
      <c r="B92" s="27">
        <v>89</v>
      </c>
      <c r="C92" s="43" t="s">
        <v>10</v>
      </c>
      <c r="D92" s="29">
        <v>3</v>
      </c>
      <c r="E92" s="30"/>
      <c r="F92" s="31">
        <f t="shared" si="3"/>
        <v>7096604195528.3418</v>
      </c>
      <c r="G92" s="32"/>
      <c r="H92" s="33"/>
      <c r="K92" s="27">
        <v>89</v>
      </c>
      <c r="L92" s="43" t="s">
        <v>10</v>
      </c>
      <c r="M92" s="29">
        <v>3</v>
      </c>
      <c r="N92" s="30"/>
      <c r="O92" s="31"/>
      <c r="P92" s="32"/>
      <c r="Q92" s="33"/>
    </row>
    <row r="93" spans="2:26" x14ac:dyDescent="0.25">
      <c r="B93" s="34">
        <v>90</v>
      </c>
      <c r="C93" s="10" t="s">
        <v>10</v>
      </c>
      <c r="D93" s="7">
        <v>3</v>
      </c>
      <c r="E93" s="1"/>
      <c r="F93" s="6">
        <f t="shared" si="3"/>
        <v>7096604195528.3418</v>
      </c>
      <c r="G93" s="21"/>
      <c r="H93" s="35"/>
      <c r="K93" s="34">
        <v>90</v>
      </c>
      <c r="L93" s="10" t="s">
        <v>10</v>
      </c>
      <c r="M93" s="7">
        <v>3</v>
      </c>
      <c r="N93" s="1"/>
      <c r="O93" s="6"/>
      <c r="P93" s="21"/>
      <c r="Q93" s="35"/>
    </row>
    <row r="94" spans="2:26" x14ac:dyDescent="0.25">
      <c r="B94" s="34">
        <v>91</v>
      </c>
      <c r="C94" s="10" t="s">
        <v>10</v>
      </c>
      <c r="D94" s="7">
        <v>3</v>
      </c>
      <c r="E94" s="1"/>
      <c r="F94" s="6">
        <f t="shared" si="3"/>
        <v>7096604195528.3418</v>
      </c>
      <c r="G94" s="21"/>
      <c r="H94" s="35"/>
      <c r="K94" s="34">
        <v>91</v>
      </c>
      <c r="L94" s="10" t="s">
        <v>10</v>
      </c>
      <c r="M94" s="7">
        <v>3</v>
      </c>
      <c r="N94" s="1"/>
      <c r="O94" s="6"/>
      <c r="P94" s="21"/>
      <c r="Q94" s="35"/>
    </row>
    <row r="95" spans="2:26" ht="15.75" thickBot="1" x14ac:dyDescent="0.3">
      <c r="B95" s="36">
        <v>92</v>
      </c>
      <c r="C95" s="45" t="s">
        <v>10</v>
      </c>
      <c r="D95" s="38">
        <v>3</v>
      </c>
      <c r="E95" s="39"/>
      <c r="F95" s="40">
        <f t="shared" si="3"/>
        <v>7096604195528.3418</v>
      </c>
      <c r="G95" s="41"/>
      <c r="H95" s="42"/>
      <c r="K95" s="36">
        <v>92</v>
      </c>
      <c r="L95" s="45" t="s">
        <v>10</v>
      </c>
      <c r="M95" s="38">
        <v>3</v>
      </c>
      <c r="N95" s="39"/>
      <c r="O95" s="40"/>
      <c r="P95" s="41"/>
      <c r="Q95" s="42"/>
    </row>
    <row r="96" spans="2:26" x14ac:dyDescent="0.25">
      <c r="B96" s="27">
        <v>93</v>
      </c>
      <c r="C96" s="50" t="s">
        <v>11</v>
      </c>
      <c r="D96" s="29">
        <v>3</v>
      </c>
      <c r="E96" s="30"/>
      <c r="F96" s="31">
        <f t="shared" si="3"/>
        <v>7096604195528.3418</v>
      </c>
      <c r="G96" s="32"/>
      <c r="H96" s="33"/>
      <c r="K96" s="27">
        <v>93</v>
      </c>
      <c r="L96" s="50" t="s">
        <v>11</v>
      </c>
      <c r="M96" s="29">
        <v>3</v>
      </c>
      <c r="N96" s="30"/>
      <c r="O96" s="31"/>
      <c r="P96" s="32"/>
      <c r="Q96" s="33"/>
    </row>
    <row r="97" spans="2:17" x14ac:dyDescent="0.25">
      <c r="B97" s="34">
        <v>94</v>
      </c>
      <c r="C97" s="11" t="s">
        <v>11</v>
      </c>
      <c r="D97" s="7">
        <v>3</v>
      </c>
      <c r="E97" s="1"/>
      <c r="F97" s="6">
        <f t="shared" si="3"/>
        <v>7096604195528.3418</v>
      </c>
      <c r="G97" s="21"/>
      <c r="H97" s="35"/>
      <c r="K97" s="34">
        <v>94</v>
      </c>
      <c r="L97" s="11" t="s">
        <v>11</v>
      </c>
      <c r="M97" s="7">
        <v>3</v>
      </c>
      <c r="N97" s="1"/>
      <c r="O97" s="6"/>
      <c r="P97" s="21"/>
      <c r="Q97" s="35"/>
    </row>
    <row r="98" spans="2:17" x14ac:dyDescent="0.25">
      <c r="B98" s="34">
        <v>95</v>
      </c>
      <c r="C98" s="11" t="s">
        <v>11</v>
      </c>
      <c r="D98" s="7">
        <v>3</v>
      </c>
      <c r="E98" s="1"/>
      <c r="F98" s="6">
        <f t="shared" si="3"/>
        <v>7096604195528.3418</v>
      </c>
      <c r="G98" s="21"/>
      <c r="H98" s="35"/>
      <c r="K98" s="34">
        <v>95</v>
      </c>
      <c r="L98" s="11" t="s">
        <v>11</v>
      </c>
      <c r="M98" s="7">
        <v>3</v>
      </c>
      <c r="N98" s="1"/>
      <c r="O98" s="6"/>
      <c r="P98" s="21"/>
      <c r="Q98" s="35"/>
    </row>
    <row r="99" spans="2:17" ht="15.75" thickBot="1" x14ac:dyDescent="0.3">
      <c r="B99" s="36">
        <v>96</v>
      </c>
      <c r="C99" s="51" t="s">
        <v>11</v>
      </c>
      <c r="D99" s="38">
        <v>3</v>
      </c>
      <c r="E99" s="39"/>
      <c r="F99" s="40">
        <f t="shared" si="3"/>
        <v>7096604195528.3418</v>
      </c>
      <c r="G99" s="41"/>
      <c r="H99" s="42"/>
      <c r="K99" s="36">
        <v>96</v>
      </c>
      <c r="L99" s="51" t="s">
        <v>11</v>
      </c>
      <c r="M99" s="38">
        <v>3</v>
      </c>
      <c r="N99" s="39"/>
      <c r="O99" s="40"/>
      <c r="P99" s="41"/>
      <c r="Q99" s="42"/>
    </row>
    <row r="100" spans="2:17" x14ac:dyDescent="0.25">
      <c r="B100" s="27">
        <v>97</v>
      </c>
      <c r="C100" s="52" t="s">
        <v>12</v>
      </c>
      <c r="D100" s="29">
        <v>3</v>
      </c>
      <c r="E100" s="30"/>
      <c r="F100" s="31">
        <f t="shared" si="3"/>
        <v>7096604195528.3418</v>
      </c>
      <c r="G100" s="32"/>
      <c r="H100" s="33"/>
      <c r="K100" s="27">
        <v>97</v>
      </c>
      <c r="L100" s="52" t="s">
        <v>12</v>
      </c>
      <c r="M100" s="29">
        <v>3</v>
      </c>
      <c r="N100" s="30"/>
      <c r="O100" s="31"/>
      <c r="P100" s="32"/>
      <c r="Q100" s="33"/>
    </row>
    <row r="101" spans="2:17" x14ac:dyDescent="0.25">
      <c r="B101" s="34">
        <v>98</v>
      </c>
      <c r="C101" s="12" t="s">
        <v>12</v>
      </c>
      <c r="D101" s="7">
        <v>3</v>
      </c>
      <c r="E101" s="1"/>
      <c r="F101" s="6">
        <f t="shared" si="3"/>
        <v>7096604195528.3418</v>
      </c>
      <c r="G101" s="21"/>
      <c r="H101" s="35"/>
      <c r="K101" s="34">
        <v>98</v>
      </c>
      <c r="L101" s="12" t="s">
        <v>12</v>
      </c>
      <c r="M101" s="7">
        <v>3</v>
      </c>
      <c r="N101" s="1"/>
      <c r="O101" s="6"/>
      <c r="P101" s="21"/>
      <c r="Q101" s="35"/>
    </row>
    <row r="102" spans="2:17" x14ac:dyDescent="0.25">
      <c r="B102" s="34">
        <v>99</v>
      </c>
      <c r="C102" s="12" t="s">
        <v>12</v>
      </c>
      <c r="D102" s="7">
        <v>3</v>
      </c>
      <c r="E102" s="1"/>
      <c r="F102" s="6">
        <f t="shared" si="3"/>
        <v>7096604195528.3418</v>
      </c>
      <c r="G102" s="21"/>
      <c r="H102" s="35"/>
      <c r="K102" s="34">
        <v>99</v>
      </c>
      <c r="L102" s="12" t="s">
        <v>12</v>
      </c>
      <c r="M102" s="7">
        <v>3</v>
      </c>
      <c r="N102" s="1"/>
      <c r="O102" s="6"/>
      <c r="P102" s="21"/>
      <c r="Q102" s="35"/>
    </row>
    <row r="103" spans="2:17" ht="15.75" thickBot="1" x14ac:dyDescent="0.3">
      <c r="B103" s="36">
        <v>100</v>
      </c>
      <c r="C103" s="53" t="s">
        <v>12</v>
      </c>
      <c r="D103" s="38">
        <v>3</v>
      </c>
      <c r="E103" s="39"/>
      <c r="F103" s="40">
        <f t="shared" si="3"/>
        <v>7096604195528.3418</v>
      </c>
      <c r="G103" s="41"/>
      <c r="H103" s="42"/>
      <c r="K103" s="36">
        <v>100</v>
      </c>
      <c r="L103" s="53" t="s">
        <v>12</v>
      </c>
      <c r="M103" s="38">
        <v>3</v>
      </c>
      <c r="N103" s="39"/>
      <c r="O103" s="40"/>
      <c r="P103" s="41"/>
      <c r="Q103" s="42"/>
    </row>
    <row r="104" spans="2:17" x14ac:dyDescent="0.25">
      <c r="B104" s="27">
        <v>101</v>
      </c>
      <c r="C104" s="56" t="s">
        <v>13</v>
      </c>
      <c r="D104" s="29">
        <v>3</v>
      </c>
      <c r="E104" s="30"/>
      <c r="F104" s="31">
        <f t="shared" si="3"/>
        <v>7096604195528.3418</v>
      </c>
      <c r="G104" s="32"/>
      <c r="H104" s="33"/>
      <c r="K104" s="27">
        <v>101</v>
      </c>
      <c r="L104" s="56" t="s">
        <v>13</v>
      </c>
      <c r="M104" s="29">
        <v>3</v>
      </c>
      <c r="N104" s="30"/>
      <c r="O104" s="31"/>
      <c r="P104" s="32"/>
      <c r="Q104" s="33"/>
    </row>
    <row r="105" spans="2:17" x14ac:dyDescent="0.25">
      <c r="B105" s="34">
        <v>102</v>
      </c>
      <c r="C105" s="13" t="s">
        <v>13</v>
      </c>
      <c r="D105" s="7">
        <v>3</v>
      </c>
      <c r="E105" s="1"/>
      <c r="F105" s="6">
        <f t="shared" si="3"/>
        <v>7096604195528.3418</v>
      </c>
      <c r="G105" s="21"/>
      <c r="H105" s="35"/>
      <c r="K105" s="34">
        <v>102</v>
      </c>
      <c r="L105" s="13" t="s">
        <v>13</v>
      </c>
      <c r="M105" s="7">
        <v>3</v>
      </c>
      <c r="N105" s="1"/>
      <c r="O105" s="6"/>
      <c r="P105" s="21"/>
      <c r="Q105" s="35"/>
    </row>
    <row r="106" spans="2:17" x14ac:dyDescent="0.25">
      <c r="B106" s="34">
        <v>103</v>
      </c>
      <c r="C106" s="13" t="s">
        <v>13</v>
      </c>
      <c r="D106" s="7">
        <v>3</v>
      </c>
      <c r="E106" s="1"/>
      <c r="F106" s="6">
        <f t="shared" si="3"/>
        <v>7096604195528.3418</v>
      </c>
      <c r="G106" s="21"/>
      <c r="H106" s="35"/>
      <c r="K106" s="34">
        <v>103</v>
      </c>
      <c r="L106" s="13" t="s">
        <v>13</v>
      </c>
      <c r="M106" s="7">
        <v>3</v>
      </c>
      <c r="N106" s="1"/>
      <c r="O106" s="6"/>
      <c r="P106" s="21"/>
      <c r="Q106" s="35"/>
    </row>
    <row r="107" spans="2:17" ht="15.75" thickBot="1" x14ac:dyDescent="0.3">
      <c r="B107" s="36">
        <v>104</v>
      </c>
      <c r="C107" s="57" t="s">
        <v>13</v>
      </c>
      <c r="D107" s="38">
        <v>3</v>
      </c>
      <c r="E107" s="39"/>
      <c r="F107" s="40">
        <f t="shared" si="3"/>
        <v>7096604195528.3418</v>
      </c>
      <c r="G107" s="41"/>
      <c r="H107" s="42"/>
      <c r="K107" s="36">
        <v>104</v>
      </c>
      <c r="L107" s="57" t="s">
        <v>13</v>
      </c>
      <c r="M107" s="38">
        <v>3</v>
      </c>
      <c r="N107" s="39"/>
      <c r="O107" s="40"/>
      <c r="P107" s="41"/>
      <c r="Q107" s="42"/>
    </row>
    <row r="108" spans="2:17" x14ac:dyDescent="0.25">
      <c r="B108" s="27">
        <v>105</v>
      </c>
      <c r="C108" s="54" t="s">
        <v>14</v>
      </c>
      <c r="D108" s="29">
        <v>3</v>
      </c>
      <c r="E108" s="30"/>
      <c r="F108" s="31">
        <f t="shared" si="3"/>
        <v>7096604195528.3418</v>
      </c>
      <c r="G108" s="32"/>
      <c r="H108" s="33"/>
      <c r="K108" s="27">
        <v>105</v>
      </c>
      <c r="L108" s="54" t="s">
        <v>14</v>
      </c>
      <c r="M108" s="29">
        <v>3</v>
      </c>
      <c r="N108" s="30"/>
      <c r="O108" s="31"/>
      <c r="P108" s="32"/>
      <c r="Q108" s="33"/>
    </row>
    <row r="109" spans="2:17" x14ac:dyDescent="0.25">
      <c r="B109" s="34">
        <v>106</v>
      </c>
      <c r="C109" s="14" t="s">
        <v>14</v>
      </c>
      <c r="D109" s="7">
        <v>3</v>
      </c>
      <c r="E109" s="1"/>
      <c r="F109" s="6">
        <f t="shared" si="3"/>
        <v>7096604195528.3418</v>
      </c>
      <c r="G109" s="21"/>
      <c r="H109" s="35"/>
      <c r="K109" s="34">
        <v>106</v>
      </c>
      <c r="L109" s="14" t="s">
        <v>14</v>
      </c>
      <c r="M109" s="7">
        <v>3</v>
      </c>
      <c r="N109" s="1"/>
      <c r="O109" s="6"/>
      <c r="P109" s="21"/>
      <c r="Q109" s="35"/>
    </row>
    <row r="110" spans="2:17" x14ac:dyDescent="0.25">
      <c r="B110" s="34">
        <v>107</v>
      </c>
      <c r="C110" s="14" t="s">
        <v>14</v>
      </c>
      <c r="D110" s="7">
        <v>3</v>
      </c>
      <c r="E110" s="1"/>
      <c r="F110" s="6">
        <f t="shared" si="3"/>
        <v>7096604195528.3418</v>
      </c>
      <c r="G110" s="21"/>
      <c r="H110" s="35"/>
      <c r="K110" s="34">
        <v>107</v>
      </c>
      <c r="L110" s="14" t="s">
        <v>14</v>
      </c>
      <c r="M110" s="7">
        <v>3</v>
      </c>
      <c r="N110" s="1"/>
      <c r="O110" s="6"/>
      <c r="P110" s="21"/>
      <c r="Q110" s="35"/>
    </row>
    <row r="111" spans="2:17" ht="15.75" thickBot="1" x14ac:dyDescent="0.3">
      <c r="B111" s="36">
        <v>108</v>
      </c>
      <c r="C111" s="55" t="s">
        <v>14</v>
      </c>
      <c r="D111" s="38">
        <v>3</v>
      </c>
      <c r="E111" s="39"/>
      <c r="F111" s="40">
        <f t="shared" si="3"/>
        <v>7096604195528.3418</v>
      </c>
      <c r="G111" s="41"/>
      <c r="H111" s="42"/>
      <c r="K111" s="36">
        <v>108</v>
      </c>
      <c r="L111" s="55" t="s">
        <v>14</v>
      </c>
      <c r="M111" s="38">
        <v>3</v>
      </c>
      <c r="N111" s="39"/>
      <c r="O111" s="40"/>
      <c r="P111" s="41"/>
      <c r="Q111" s="42"/>
    </row>
    <row r="112" spans="2:17" x14ac:dyDescent="0.25">
      <c r="B112" s="27">
        <v>109</v>
      </c>
      <c r="C112" s="58" t="s">
        <v>15</v>
      </c>
      <c r="D112" s="29">
        <v>3</v>
      </c>
      <c r="E112" s="30"/>
      <c r="F112" s="31">
        <f t="shared" si="3"/>
        <v>7096604195528.3418</v>
      </c>
      <c r="G112" s="32"/>
      <c r="H112" s="33"/>
      <c r="K112" s="27">
        <v>109</v>
      </c>
      <c r="L112" s="58" t="s">
        <v>15</v>
      </c>
      <c r="M112" s="29">
        <v>3</v>
      </c>
      <c r="N112" s="30"/>
      <c r="O112" s="31"/>
      <c r="P112" s="32"/>
      <c r="Q112" s="33"/>
    </row>
    <row r="113" spans="2:17" x14ac:dyDescent="0.25">
      <c r="B113" s="34">
        <v>110</v>
      </c>
      <c r="C113" s="15" t="s">
        <v>15</v>
      </c>
      <c r="D113" s="7">
        <v>3</v>
      </c>
      <c r="E113" s="1"/>
      <c r="F113" s="6">
        <f t="shared" si="3"/>
        <v>7096604195528.3418</v>
      </c>
      <c r="G113" s="21"/>
      <c r="H113" s="35"/>
      <c r="K113" s="34">
        <v>110</v>
      </c>
      <c r="L113" s="15" t="s">
        <v>15</v>
      </c>
      <c r="M113" s="7">
        <v>3</v>
      </c>
      <c r="N113" s="1"/>
      <c r="O113" s="6"/>
      <c r="P113" s="21"/>
      <c r="Q113" s="35"/>
    </row>
    <row r="114" spans="2:17" x14ac:dyDescent="0.25">
      <c r="B114" s="34">
        <v>111</v>
      </c>
      <c r="C114" s="15" t="s">
        <v>15</v>
      </c>
      <c r="D114" s="7">
        <v>3</v>
      </c>
      <c r="E114" s="1"/>
      <c r="F114" s="6">
        <f t="shared" si="3"/>
        <v>7096604195528.3418</v>
      </c>
      <c r="G114" s="21"/>
      <c r="H114" s="35"/>
      <c r="K114" s="34">
        <v>111</v>
      </c>
      <c r="L114" s="15" t="s">
        <v>15</v>
      </c>
      <c r="M114" s="7">
        <v>3</v>
      </c>
      <c r="N114" s="1"/>
      <c r="O114" s="6"/>
      <c r="P114" s="21"/>
      <c r="Q114" s="35"/>
    </row>
    <row r="115" spans="2:17" ht="15.75" thickBot="1" x14ac:dyDescent="0.3">
      <c r="B115" s="36">
        <v>112</v>
      </c>
      <c r="C115" s="59" t="s">
        <v>15</v>
      </c>
      <c r="D115" s="38">
        <v>3</v>
      </c>
      <c r="E115" s="39"/>
      <c r="F115" s="40">
        <f t="shared" si="3"/>
        <v>7096604195528.3418</v>
      </c>
      <c r="G115" s="41"/>
      <c r="H115" s="42"/>
      <c r="K115" s="36">
        <v>112</v>
      </c>
      <c r="L115" s="59" t="s">
        <v>15</v>
      </c>
      <c r="M115" s="38">
        <v>3</v>
      </c>
      <c r="N115" s="39"/>
      <c r="O115" s="40"/>
      <c r="P115" s="41"/>
      <c r="Q115" s="42"/>
    </row>
    <row r="116" spans="2:17" x14ac:dyDescent="0.25">
      <c r="B116" s="27">
        <v>113</v>
      </c>
      <c r="C116" s="60" t="s">
        <v>16</v>
      </c>
      <c r="D116" s="29">
        <v>3</v>
      </c>
      <c r="E116" s="30"/>
      <c r="F116" s="31">
        <f t="shared" si="3"/>
        <v>7096604195528.3418</v>
      </c>
      <c r="G116" s="32"/>
      <c r="H116" s="33"/>
      <c r="K116" s="27">
        <v>113</v>
      </c>
      <c r="L116" s="60" t="s">
        <v>16</v>
      </c>
      <c r="M116" s="29">
        <v>3</v>
      </c>
      <c r="N116" s="30"/>
      <c r="O116" s="31"/>
      <c r="P116" s="32"/>
      <c r="Q116" s="33"/>
    </row>
    <row r="117" spans="2:17" x14ac:dyDescent="0.25">
      <c r="B117" s="34">
        <v>114</v>
      </c>
      <c r="C117" s="16" t="s">
        <v>16</v>
      </c>
      <c r="D117" s="7">
        <v>3</v>
      </c>
      <c r="E117" s="1"/>
      <c r="F117" s="6">
        <f t="shared" si="3"/>
        <v>7096604195528.3418</v>
      </c>
      <c r="G117" s="21"/>
      <c r="H117" s="35"/>
      <c r="K117" s="34">
        <v>114</v>
      </c>
      <c r="L117" s="16" t="s">
        <v>16</v>
      </c>
      <c r="M117" s="7">
        <v>3</v>
      </c>
      <c r="N117" s="1"/>
      <c r="O117" s="6"/>
      <c r="P117" s="21"/>
      <c r="Q117" s="35"/>
    </row>
    <row r="118" spans="2:17" x14ac:dyDescent="0.25">
      <c r="B118" s="34">
        <v>115</v>
      </c>
      <c r="C118" s="16" t="s">
        <v>16</v>
      </c>
      <c r="D118" s="7">
        <v>3</v>
      </c>
      <c r="E118" s="1"/>
      <c r="F118" s="6">
        <f t="shared" si="3"/>
        <v>7096604195528.3418</v>
      </c>
      <c r="G118" s="21"/>
      <c r="H118" s="35"/>
      <c r="K118" s="34">
        <v>115</v>
      </c>
      <c r="L118" s="16" t="s">
        <v>16</v>
      </c>
      <c r="M118" s="7">
        <v>3</v>
      </c>
      <c r="N118" s="1"/>
      <c r="O118" s="6"/>
      <c r="P118" s="21"/>
      <c r="Q118" s="35"/>
    </row>
    <row r="119" spans="2:17" ht="15.75" thickBot="1" x14ac:dyDescent="0.3">
      <c r="B119" s="36">
        <v>116</v>
      </c>
      <c r="C119" s="61" t="s">
        <v>16</v>
      </c>
      <c r="D119" s="38">
        <v>3</v>
      </c>
      <c r="E119" s="39"/>
      <c r="F119" s="40">
        <f t="shared" si="3"/>
        <v>7096604195528.3418</v>
      </c>
      <c r="G119" s="41"/>
      <c r="H119" s="42"/>
      <c r="K119" s="36">
        <v>116</v>
      </c>
      <c r="L119" s="61" t="s">
        <v>16</v>
      </c>
      <c r="M119" s="38">
        <v>3</v>
      </c>
      <c r="N119" s="39"/>
      <c r="O119" s="40"/>
      <c r="P119" s="41"/>
      <c r="Q119" s="42"/>
    </row>
    <row r="120" spans="2:17" x14ac:dyDescent="0.25">
      <c r="B120" s="27">
        <v>117</v>
      </c>
      <c r="C120" s="62" t="s">
        <v>1</v>
      </c>
      <c r="D120" s="29">
        <v>3</v>
      </c>
      <c r="E120" s="30"/>
      <c r="F120" s="31">
        <f t="shared" si="3"/>
        <v>7096604195528.3418</v>
      </c>
      <c r="G120" s="32"/>
      <c r="H120" s="33"/>
      <c r="K120" s="27">
        <v>117</v>
      </c>
      <c r="L120" s="62" t="s">
        <v>1</v>
      </c>
      <c r="M120" s="29">
        <v>3</v>
      </c>
      <c r="N120" s="30"/>
      <c r="O120" s="31"/>
      <c r="P120" s="32"/>
      <c r="Q120" s="33"/>
    </row>
    <row r="121" spans="2:17" x14ac:dyDescent="0.25">
      <c r="B121" s="34">
        <v>118</v>
      </c>
      <c r="C121" s="17" t="s">
        <v>1</v>
      </c>
      <c r="D121" s="7">
        <v>3</v>
      </c>
      <c r="E121" s="1"/>
      <c r="F121" s="6">
        <f t="shared" si="3"/>
        <v>7096604195528.3418</v>
      </c>
      <c r="G121" s="21"/>
      <c r="H121" s="35"/>
      <c r="K121" s="34">
        <v>118</v>
      </c>
      <c r="L121" s="17" t="s">
        <v>1</v>
      </c>
      <c r="M121" s="7">
        <v>3</v>
      </c>
      <c r="N121" s="1"/>
      <c r="O121" s="6"/>
      <c r="P121" s="21"/>
      <c r="Q121" s="35"/>
    </row>
    <row r="122" spans="2:17" x14ac:dyDescent="0.25">
      <c r="B122" s="34">
        <v>119</v>
      </c>
      <c r="C122" s="17" t="s">
        <v>1</v>
      </c>
      <c r="D122" s="7">
        <v>3</v>
      </c>
      <c r="E122" s="1"/>
      <c r="F122" s="6">
        <f t="shared" si="3"/>
        <v>7096604195528.3418</v>
      </c>
      <c r="G122" s="21"/>
      <c r="H122" s="35"/>
      <c r="K122" s="34">
        <v>119</v>
      </c>
      <c r="L122" s="17" t="s">
        <v>1</v>
      </c>
      <c r="M122" s="7">
        <v>3</v>
      </c>
      <c r="N122" s="1"/>
      <c r="O122" s="6"/>
      <c r="P122" s="21"/>
      <c r="Q122" s="35"/>
    </row>
    <row r="123" spans="2:17" ht="15.75" thickBot="1" x14ac:dyDescent="0.3">
      <c r="B123" s="36">
        <v>120</v>
      </c>
      <c r="C123" s="63" t="s">
        <v>1</v>
      </c>
      <c r="D123" s="38">
        <v>3</v>
      </c>
      <c r="E123" s="39"/>
      <c r="F123" s="40">
        <f t="shared" si="3"/>
        <v>7096604195528.3418</v>
      </c>
      <c r="G123" s="41"/>
      <c r="H123" s="42"/>
      <c r="K123" s="36">
        <v>120</v>
      </c>
      <c r="L123" s="63" t="s">
        <v>1</v>
      </c>
      <c r="M123" s="38">
        <v>3</v>
      </c>
      <c r="N123" s="39"/>
      <c r="O123" s="40"/>
      <c r="P123" s="41"/>
      <c r="Q123" s="42"/>
    </row>
    <row r="124" spans="2:17" x14ac:dyDescent="0.25">
      <c r="B124" s="27">
        <v>121</v>
      </c>
      <c r="C124" s="28" t="s">
        <v>8</v>
      </c>
      <c r="D124" s="29">
        <v>5</v>
      </c>
      <c r="E124" s="30">
        <v>23.52</v>
      </c>
      <c r="F124" s="31">
        <f t="shared" si="3"/>
        <v>338571.0383493831</v>
      </c>
      <c r="G124" s="32"/>
      <c r="H124" s="33">
        <f>F124/G$5</f>
        <v>16974.913293353013</v>
      </c>
      <c r="K124" s="27">
        <v>121</v>
      </c>
      <c r="L124" s="28" t="s">
        <v>8</v>
      </c>
      <c r="M124" s="29">
        <v>5</v>
      </c>
      <c r="N124" s="30"/>
      <c r="O124" s="31"/>
      <c r="P124" s="32"/>
      <c r="Q124" s="33"/>
    </row>
    <row r="125" spans="2:17" x14ac:dyDescent="0.25">
      <c r="B125" s="34">
        <v>122</v>
      </c>
      <c r="C125" s="9" t="s">
        <v>8</v>
      </c>
      <c r="D125" s="7">
        <v>5</v>
      </c>
      <c r="E125" s="1">
        <v>20.52</v>
      </c>
      <c r="F125" s="6">
        <f t="shared" si="3"/>
        <v>2907380.9837187827</v>
      </c>
      <c r="G125" s="21"/>
      <c r="H125" s="35">
        <f>F125/G$5</f>
        <v>145767.16410823405</v>
      </c>
      <c r="K125" s="34">
        <v>122</v>
      </c>
      <c r="L125" s="9" t="s">
        <v>8</v>
      </c>
      <c r="M125" s="7">
        <v>5</v>
      </c>
      <c r="N125" s="1"/>
      <c r="O125" s="6"/>
      <c r="P125" s="21"/>
      <c r="Q125" s="35"/>
    </row>
    <row r="126" spans="2:17" x14ac:dyDescent="0.25">
      <c r="B126" s="34">
        <v>123</v>
      </c>
      <c r="C126" s="9" t="s">
        <v>8</v>
      </c>
      <c r="D126" s="7">
        <v>5</v>
      </c>
      <c r="E126" s="1">
        <v>23.99</v>
      </c>
      <c r="F126" s="6">
        <f t="shared" si="3"/>
        <v>241738.76748080904</v>
      </c>
      <c r="G126" s="21"/>
      <c r="H126" s="35">
        <f>F126/G$5</f>
        <v>12120.040265801534</v>
      </c>
      <c r="K126" s="34">
        <v>123</v>
      </c>
      <c r="L126" s="9" t="s">
        <v>8</v>
      </c>
      <c r="M126" s="7">
        <v>5</v>
      </c>
      <c r="N126" s="1"/>
      <c r="O126" s="6"/>
      <c r="P126" s="21"/>
      <c r="Q126" s="35"/>
    </row>
    <row r="127" spans="2:17" ht="15.75" thickBot="1" x14ac:dyDescent="0.3">
      <c r="B127" s="36">
        <v>124</v>
      </c>
      <c r="C127" s="37" t="s">
        <v>8</v>
      </c>
      <c r="D127" s="38">
        <v>5</v>
      </c>
      <c r="E127" s="39">
        <v>26</v>
      </c>
      <c r="F127" s="40">
        <f t="shared" si="3"/>
        <v>57235.485312336044</v>
      </c>
      <c r="G127" s="41"/>
      <c r="H127" s="42">
        <f>F127/G$5</f>
        <v>2869.6116632317808</v>
      </c>
      <c r="K127" s="36">
        <v>124</v>
      </c>
      <c r="L127" s="37" t="s">
        <v>8</v>
      </c>
      <c r="M127" s="38">
        <v>5</v>
      </c>
      <c r="N127" s="39"/>
      <c r="O127" s="40"/>
      <c r="P127" s="41"/>
      <c r="Q127" s="42"/>
    </row>
    <row r="128" spans="2:17" x14ac:dyDescent="0.25">
      <c r="B128" s="27">
        <v>125</v>
      </c>
      <c r="C128" s="43" t="s">
        <v>9</v>
      </c>
      <c r="D128" s="29">
        <v>5</v>
      </c>
      <c r="E128" s="30">
        <v>25.06</v>
      </c>
      <c r="F128" s="31">
        <f t="shared" si="3"/>
        <v>112272.23637578261</v>
      </c>
      <c r="G128" s="32"/>
      <c r="H128" s="33">
        <f>F128/G$9</f>
        <v>25692.499092680006</v>
      </c>
      <c r="K128" s="27">
        <v>125</v>
      </c>
      <c r="L128" s="43" t="s">
        <v>9</v>
      </c>
      <c r="M128" s="29">
        <v>5</v>
      </c>
      <c r="N128" s="30"/>
      <c r="O128" s="31"/>
      <c r="P128" s="32"/>
      <c r="Q128" s="33"/>
    </row>
    <row r="129" spans="2:17" x14ac:dyDescent="0.25">
      <c r="B129" s="34">
        <v>126</v>
      </c>
      <c r="C129" s="10" t="s">
        <v>9</v>
      </c>
      <c r="D129" s="7">
        <v>5</v>
      </c>
      <c r="E129" s="1">
        <v>27.13</v>
      </c>
      <c r="F129" s="6">
        <f t="shared" si="3"/>
        <v>25463.283002887641</v>
      </c>
      <c r="G129" s="21"/>
      <c r="H129" s="35">
        <f>F129/G$9</f>
        <v>5827.0450163533105</v>
      </c>
      <c r="K129" s="34">
        <v>126</v>
      </c>
      <c r="L129" s="10" t="s">
        <v>9</v>
      </c>
      <c r="M129" s="7">
        <v>5</v>
      </c>
      <c r="N129" s="1"/>
      <c r="O129" s="6"/>
      <c r="P129" s="21"/>
      <c r="Q129" s="35"/>
    </row>
    <row r="130" spans="2:17" x14ac:dyDescent="0.25">
      <c r="B130" s="34">
        <v>127</v>
      </c>
      <c r="C130" s="10" t="s">
        <v>9</v>
      </c>
      <c r="D130" s="7">
        <v>5</v>
      </c>
      <c r="E130" s="1">
        <v>25.92</v>
      </c>
      <c r="F130" s="6">
        <f t="shared" si="3"/>
        <v>60613.322919929204</v>
      </c>
      <c r="G130" s="21"/>
      <c r="H130" s="35">
        <f>F130/G$9</f>
        <v>13870.817883347307</v>
      </c>
      <c r="K130" s="34">
        <v>127</v>
      </c>
      <c r="L130" s="10" t="s">
        <v>9</v>
      </c>
      <c r="M130" s="7">
        <v>5</v>
      </c>
      <c r="N130" s="1"/>
      <c r="O130" s="6"/>
      <c r="P130" s="21"/>
      <c r="Q130" s="35"/>
    </row>
    <row r="131" spans="2:17" ht="15.75" thickBot="1" x14ac:dyDescent="0.3">
      <c r="B131" s="36">
        <v>128</v>
      </c>
      <c r="C131" s="45" t="s">
        <v>9</v>
      </c>
      <c r="D131" s="38">
        <v>5</v>
      </c>
      <c r="E131" s="39">
        <v>28.16</v>
      </c>
      <c r="F131" s="40">
        <f t="shared" si="3"/>
        <v>12170.035043922708</v>
      </c>
      <c r="G131" s="41"/>
      <c r="H131" s="42">
        <f>F131/G$9</f>
        <v>2785.0038835719993</v>
      </c>
      <c r="K131" s="36">
        <v>128</v>
      </c>
      <c r="L131" s="45" t="s">
        <v>9</v>
      </c>
      <c r="M131" s="38">
        <v>5</v>
      </c>
      <c r="N131" s="39"/>
      <c r="O131" s="40"/>
      <c r="P131" s="41"/>
      <c r="Q131" s="42"/>
    </row>
    <row r="132" spans="2:17" x14ac:dyDescent="0.25">
      <c r="B132" s="27">
        <v>129</v>
      </c>
      <c r="C132" s="43" t="s">
        <v>10</v>
      </c>
      <c r="D132" s="29">
        <v>5</v>
      </c>
      <c r="E132" s="30">
        <v>30.23</v>
      </c>
      <c r="F132" s="31">
        <f t="shared" si="3"/>
        <v>2760.15742165539</v>
      </c>
      <c r="G132" s="32"/>
      <c r="H132" s="33">
        <f>F132/G$13</f>
        <v>3.0564570519046068</v>
      </c>
      <c r="K132" s="27">
        <v>129</v>
      </c>
      <c r="L132" s="43" t="s">
        <v>10</v>
      </c>
      <c r="M132" s="29">
        <v>5</v>
      </c>
      <c r="N132" s="30"/>
      <c r="O132" s="31"/>
      <c r="P132" s="32"/>
      <c r="Q132" s="33"/>
    </row>
    <row r="133" spans="2:17" x14ac:dyDescent="0.25">
      <c r="B133" s="34">
        <v>130</v>
      </c>
      <c r="C133" s="10" t="s">
        <v>10</v>
      </c>
      <c r="D133" s="7">
        <v>5</v>
      </c>
      <c r="E133" s="1">
        <v>28.31</v>
      </c>
      <c r="F133" s="6">
        <f t="shared" ref="F133:F196" si="4">10^((E133-41.284)/(-3.2125))</f>
        <v>10929.473006361713</v>
      </c>
      <c r="G133" s="21"/>
      <c r="H133" s="35">
        <f>F133/G$13</f>
        <v>12.102738989380017</v>
      </c>
      <c r="K133" s="34">
        <v>130</v>
      </c>
      <c r="L133" s="10" t="s">
        <v>10</v>
      </c>
      <c r="M133" s="7">
        <v>5</v>
      </c>
      <c r="N133" s="1"/>
      <c r="O133" s="6"/>
      <c r="P133" s="21"/>
      <c r="Q133" s="35"/>
    </row>
    <row r="134" spans="2:17" x14ac:dyDescent="0.25">
      <c r="B134" s="34">
        <v>131</v>
      </c>
      <c r="C134" s="10" t="s">
        <v>10</v>
      </c>
      <c r="D134" s="7">
        <v>5</v>
      </c>
      <c r="E134" s="1">
        <v>27.44</v>
      </c>
      <c r="F134" s="6">
        <f t="shared" si="4"/>
        <v>20389.958526279217</v>
      </c>
      <c r="G134" s="21"/>
      <c r="H134" s="35">
        <f>F134/G$13</f>
        <v>22.578796425427022</v>
      </c>
      <c r="K134" s="34">
        <v>131</v>
      </c>
      <c r="L134" s="10" t="s">
        <v>10</v>
      </c>
      <c r="M134" s="7">
        <v>5</v>
      </c>
      <c r="N134" s="1"/>
      <c r="O134" s="6"/>
      <c r="P134" s="21"/>
      <c r="Q134" s="35"/>
    </row>
    <row r="135" spans="2:17" ht="15.75" thickBot="1" x14ac:dyDescent="0.3">
      <c r="B135" s="36">
        <v>132</v>
      </c>
      <c r="C135" s="45" t="s">
        <v>10</v>
      </c>
      <c r="D135" s="38">
        <v>5</v>
      </c>
      <c r="E135" s="39">
        <v>30.88</v>
      </c>
      <c r="F135" s="40">
        <f t="shared" si="4"/>
        <v>1732.2047364970144</v>
      </c>
      <c r="G135" s="41"/>
      <c r="H135" s="42">
        <f>F135/G$13</f>
        <v>1.9181548634402044</v>
      </c>
      <c r="K135" s="36">
        <v>132</v>
      </c>
      <c r="L135" s="45" t="s">
        <v>10</v>
      </c>
      <c r="M135" s="38">
        <v>5</v>
      </c>
      <c r="N135" s="39"/>
      <c r="O135" s="40"/>
      <c r="P135" s="41"/>
      <c r="Q135" s="42"/>
    </row>
    <row r="136" spans="2:17" x14ac:dyDescent="0.25">
      <c r="B136" s="27">
        <v>133</v>
      </c>
      <c r="C136" s="50" t="s">
        <v>11</v>
      </c>
      <c r="D136" s="29">
        <v>5</v>
      </c>
      <c r="E136" s="30">
        <v>27.56</v>
      </c>
      <c r="F136" s="31">
        <f t="shared" si="4"/>
        <v>18709.503248676898</v>
      </c>
      <c r="G136" s="32"/>
      <c r="H136" s="33">
        <f>F136/G$17</f>
        <v>1475.5953604282165</v>
      </c>
      <c r="K136" s="27">
        <v>133</v>
      </c>
      <c r="L136" s="50" t="s">
        <v>11</v>
      </c>
      <c r="M136" s="29">
        <v>5</v>
      </c>
      <c r="N136" s="30"/>
      <c r="O136" s="31"/>
      <c r="P136" s="32"/>
      <c r="Q136" s="33"/>
    </row>
    <row r="137" spans="2:17" x14ac:dyDescent="0.25">
      <c r="B137" s="34">
        <v>134</v>
      </c>
      <c r="C137" s="11" t="s">
        <v>11</v>
      </c>
      <c r="D137" s="7">
        <v>5</v>
      </c>
      <c r="E137" s="1">
        <v>27.39</v>
      </c>
      <c r="F137" s="6">
        <f t="shared" si="4"/>
        <v>21133.943631954771</v>
      </c>
      <c r="G137" s="21"/>
      <c r="H137" s="35">
        <f>F137/G$17</f>
        <v>1666.8079722036057</v>
      </c>
      <c r="K137" s="34">
        <v>134</v>
      </c>
      <c r="L137" s="11" t="s">
        <v>11</v>
      </c>
      <c r="M137" s="7">
        <v>5</v>
      </c>
      <c r="N137" s="1"/>
      <c r="O137" s="6"/>
      <c r="P137" s="21"/>
      <c r="Q137" s="35"/>
    </row>
    <row r="138" spans="2:17" x14ac:dyDescent="0.25">
      <c r="B138" s="34">
        <v>135</v>
      </c>
      <c r="C138" s="11" t="s">
        <v>11</v>
      </c>
      <c r="D138" s="7">
        <v>5</v>
      </c>
      <c r="E138" s="1">
        <v>33.83</v>
      </c>
      <c r="F138" s="6">
        <f t="shared" si="4"/>
        <v>209.07941873897772</v>
      </c>
      <c r="G138" s="21"/>
      <c r="H138" s="35">
        <f>F138/G$17</f>
        <v>16.489834933168606</v>
      </c>
      <c r="K138" s="34">
        <v>135</v>
      </c>
      <c r="L138" s="11" t="s">
        <v>11</v>
      </c>
      <c r="M138" s="7">
        <v>5</v>
      </c>
      <c r="N138" s="1"/>
      <c r="O138" s="6"/>
      <c r="P138" s="21"/>
      <c r="Q138" s="35"/>
    </row>
    <row r="139" spans="2:17" ht="15.75" thickBot="1" x14ac:dyDescent="0.3">
      <c r="B139" s="36">
        <v>136</v>
      </c>
      <c r="C139" s="51" t="s">
        <v>11</v>
      </c>
      <c r="D139" s="38">
        <v>5</v>
      </c>
      <c r="E139" s="39">
        <v>21.65</v>
      </c>
      <c r="F139" s="40">
        <f t="shared" si="4"/>
        <v>1293453.9539876867</v>
      </c>
      <c r="G139" s="41"/>
      <c r="H139" s="42">
        <f>F139/G$17</f>
        <v>102013.11216355977</v>
      </c>
      <c r="K139" s="36">
        <v>136</v>
      </c>
      <c r="L139" s="51" t="s">
        <v>11</v>
      </c>
      <c r="M139" s="38">
        <v>5</v>
      </c>
      <c r="N139" s="39"/>
      <c r="O139" s="40"/>
      <c r="P139" s="41"/>
      <c r="Q139" s="42"/>
    </row>
    <row r="140" spans="2:17" x14ac:dyDescent="0.25">
      <c r="B140" s="27">
        <v>137</v>
      </c>
      <c r="C140" s="52" t="s">
        <v>12</v>
      </c>
      <c r="D140" s="29">
        <v>5</v>
      </c>
      <c r="E140" s="30">
        <v>25.03</v>
      </c>
      <c r="F140" s="31">
        <f t="shared" si="4"/>
        <v>114712.5396808503</v>
      </c>
      <c r="G140" s="32"/>
      <c r="H140" s="33">
        <f>F140/G$21</f>
        <v>12.806930594902985</v>
      </c>
      <c r="K140" s="27">
        <v>137</v>
      </c>
      <c r="L140" s="52" t="s">
        <v>12</v>
      </c>
      <c r="M140" s="29">
        <v>5</v>
      </c>
      <c r="N140" s="30"/>
      <c r="O140" s="31"/>
      <c r="P140" s="32"/>
      <c r="Q140" s="33"/>
    </row>
    <row r="141" spans="2:17" x14ac:dyDescent="0.25">
      <c r="B141" s="34">
        <v>138</v>
      </c>
      <c r="C141" s="12" t="s">
        <v>12</v>
      </c>
      <c r="D141" s="7">
        <v>5</v>
      </c>
      <c r="E141" s="1">
        <v>24.68</v>
      </c>
      <c r="F141" s="6">
        <f t="shared" si="4"/>
        <v>147421.32535009153</v>
      </c>
      <c r="G141" s="21"/>
      <c r="H141" s="35">
        <f>F141/G$21</f>
        <v>16.45865994441419</v>
      </c>
      <c r="K141" s="34">
        <v>138</v>
      </c>
      <c r="L141" s="12" t="s">
        <v>12</v>
      </c>
      <c r="M141" s="7">
        <v>5</v>
      </c>
      <c r="N141" s="1"/>
      <c r="O141" s="6"/>
      <c r="P141" s="21"/>
      <c r="Q141" s="35"/>
    </row>
    <row r="142" spans="2:17" x14ac:dyDescent="0.25">
      <c r="B142" s="34">
        <v>139</v>
      </c>
      <c r="C142" s="12" t="s">
        <v>12</v>
      </c>
      <c r="D142" s="7">
        <v>5</v>
      </c>
      <c r="E142" s="1">
        <v>23.78</v>
      </c>
      <c r="F142" s="6">
        <f t="shared" si="4"/>
        <v>281006.23313485598</v>
      </c>
      <c r="G142" s="21"/>
      <c r="H142" s="35">
        <f>F142/G$21</f>
        <v>31.37257125076103</v>
      </c>
      <c r="K142" s="34">
        <v>139</v>
      </c>
      <c r="L142" s="12" t="s">
        <v>12</v>
      </c>
      <c r="M142" s="7">
        <v>5</v>
      </c>
      <c r="N142" s="1"/>
      <c r="O142" s="6"/>
      <c r="P142" s="21"/>
      <c r="Q142" s="35"/>
    </row>
    <row r="143" spans="2:17" ht="15.75" thickBot="1" x14ac:dyDescent="0.3">
      <c r="B143" s="36">
        <v>140</v>
      </c>
      <c r="C143" s="53" t="s">
        <v>12</v>
      </c>
      <c r="D143" s="38">
        <v>5</v>
      </c>
      <c r="E143" s="39">
        <v>20.67</v>
      </c>
      <c r="F143" s="40">
        <f t="shared" si="4"/>
        <v>2611014.8299557758</v>
      </c>
      <c r="G143" s="41"/>
      <c r="H143" s="42">
        <f>F143/G$21</f>
        <v>291.50331605018278</v>
      </c>
      <c r="K143" s="36">
        <v>140</v>
      </c>
      <c r="L143" s="53" t="s">
        <v>12</v>
      </c>
      <c r="M143" s="38">
        <v>5</v>
      </c>
      <c r="N143" s="39"/>
      <c r="O143" s="40"/>
      <c r="P143" s="41"/>
      <c r="Q143" s="42"/>
    </row>
    <row r="144" spans="2:17" x14ac:dyDescent="0.25">
      <c r="B144" s="27">
        <v>141</v>
      </c>
      <c r="C144" s="56" t="s">
        <v>13</v>
      </c>
      <c r="D144" s="29">
        <v>5</v>
      </c>
      <c r="E144" s="30">
        <v>26.1</v>
      </c>
      <c r="F144" s="31">
        <f t="shared" si="4"/>
        <v>53276.656882670468</v>
      </c>
      <c r="G144" s="32"/>
      <c r="H144" s="33">
        <f>F144/G$25</f>
        <v>159.7744129156049</v>
      </c>
      <c r="K144" s="27">
        <v>141</v>
      </c>
      <c r="L144" s="56" t="s">
        <v>13</v>
      </c>
      <c r="M144" s="29">
        <v>5</v>
      </c>
      <c r="N144" s="30"/>
      <c r="O144" s="31"/>
      <c r="P144" s="32"/>
      <c r="Q144" s="33"/>
    </row>
    <row r="145" spans="2:17" x14ac:dyDescent="0.25">
      <c r="B145" s="34">
        <v>142</v>
      </c>
      <c r="C145" s="13" t="s">
        <v>13</v>
      </c>
      <c r="D145" s="7">
        <v>5</v>
      </c>
      <c r="E145" s="1">
        <v>25.5</v>
      </c>
      <c r="F145" s="6">
        <f t="shared" si="4"/>
        <v>81904.430137424002</v>
      </c>
      <c r="G145" s="21"/>
      <c r="H145" s="35">
        <f>F145/G$25</f>
        <v>245.627879189445</v>
      </c>
      <c r="K145" s="34">
        <v>142</v>
      </c>
      <c r="L145" s="13" t="s">
        <v>13</v>
      </c>
      <c r="M145" s="7">
        <v>5</v>
      </c>
      <c r="N145" s="1"/>
      <c r="O145" s="6"/>
      <c r="P145" s="21"/>
      <c r="Q145" s="35"/>
    </row>
    <row r="146" spans="2:17" x14ac:dyDescent="0.25">
      <c r="B146" s="34">
        <v>143</v>
      </c>
      <c r="C146" s="13" t="s">
        <v>13</v>
      </c>
      <c r="D146" s="7">
        <v>5</v>
      </c>
      <c r="E146" s="1">
        <v>23.09</v>
      </c>
      <c r="F146" s="6">
        <f t="shared" si="4"/>
        <v>460788.8328986796</v>
      </c>
      <c r="G146" s="21"/>
      <c r="H146" s="35">
        <f>F146/G$25</f>
        <v>1381.8859808825716</v>
      </c>
      <c r="K146" s="34">
        <v>143</v>
      </c>
      <c r="L146" s="13" t="s">
        <v>13</v>
      </c>
      <c r="M146" s="7">
        <v>5</v>
      </c>
      <c r="N146" s="1"/>
      <c r="O146" s="6"/>
      <c r="P146" s="21"/>
      <c r="Q146" s="35"/>
    </row>
    <row r="147" spans="2:17" ht="15.75" thickBot="1" x14ac:dyDescent="0.3">
      <c r="B147" s="36">
        <v>144</v>
      </c>
      <c r="C147" s="57" t="s">
        <v>13</v>
      </c>
      <c r="D147" s="38">
        <v>5</v>
      </c>
      <c r="E147" s="39">
        <v>25.04</v>
      </c>
      <c r="F147" s="40">
        <f t="shared" si="4"/>
        <v>113893.26797448059</v>
      </c>
      <c r="G147" s="41"/>
      <c r="H147" s="42">
        <f>F147/G$25</f>
        <v>341.56103423939487</v>
      </c>
      <c r="K147" s="36">
        <v>144</v>
      </c>
      <c r="L147" s="57" t="s">
        <v>13</v>
      </c>
      <c r="M147" s="38">
        <v>5</v>
      </c>
      <c r="N147" s="39"/>
      <c r="O147" s="40"/>
      <c r="P147" s="41"/>
      <c r="Q147" s="42"/>
    </row>
    <row r="148" spans="2:17" x14ac:dyDescent="0.25">
      <c r="B148" s="27">
        <v>145</v>
      </c>
      <c r="C148" s="54" t="s">
        <v>14</v>
      </c>
      <c r="D148" s="29">
        <v>5</v>
      </c>
      <c r="E148" s="30">
        <v>28.03</v>
      </c>
      <c r="F148" s="31">
        <f t="shared" si="4"/>
        <v>13358.532606814681</v>
      </c>
      <c r="G148" s="32"/>
      <c r="H148" s="33">
        <f>F148/G$29</f>
        <v>42.675703949486838</v>
      </c>
      <c r="K148" s="27">
        <v>145</v>
      </c>
      <c r="L148" s="54" t="s">
        <v>14</v>
      </c>
      <c r="M148" s="29">
        <v>5</v>
      </c>
      <c r="N148" s="30"/>
      <c r="O148" s="31"/>
      <c r="P148" s="32"/>
      <c r="Q148" s="33"/>
    </row>
    <row r="149" spans="2:17" x14ac:dyDescent="0.25">
      <c r="B149" s="34">
        <v>146</v>
      </c>
      <c r="C149" s="14" t="s">
        <v>14</v>
      </c>
      <c r="D149" s="7">
        <v>5</v>
      </c>
      <c r="E149" s="1">
        <v>27.2</v>
      </c>
      <c r="F149" s="6">
        <f t="shared" si="4"/>
        <v>24217.232630288607</v>
      </c>
      <c r="G149" s="21"/>
      <c r="H149" s="35">
        <f>F149/G$29</f>
        <v>77.365342483711785</v>
      </c>
      <c r="K149" s="34">
        <v>146</v>
      </c>
      <c r="L149" s="14" t="s">
        <v>14</v>
      </c>
      <c r="M149" s="7">
        <v>5</v>
      </c>
      <c r="N149" s="1"/>
      <c r="O149" s="6"/>
      <c r="P149" s="21"/>
      <c r="Q149" s="35"/>
    </row>
    <row r="150" spans="2:17" x14ac:dyDescent="0.25">
      <c r="B150" s="34">
        <v>147</v>
      </c>
      <c r="C150" s="14" t="s">
        <v>14</v>
      </c>
      <c r="D150" s="7">
        <v>5</v>
      </c>
      <c r="E150" s="1">
        <v>29.82</v>
      </c>
      <c r="F150" s="6">
        <f t="shared" si="4"/>
        <v>3703.0562686205394</v>
      </c>
      <c r="G150" s="21"/>
      <c r="H150" s="35">
        <f>F150/G$29</f>
        <v>11.82993205012086</v>
      </c>
      <c r="K150" s="34">
        <v>147</v>
      </c>
      <c r="L150" s="14" t="s">
        <v>14</v>
      </c>
      <c r="M150" s="7">
        <v>5</v>
      </c>
      <c r="N150" s="1"/>
      <c r="O150" s="6"/>
      <c r="P150" s="21"/>
      <c r="Q150" s="35"/>
    </row>
    <row r="151" spans="2:17" ht="15.75" thickBot="1" x14ac:dyDescent="0.3">
      <c r="B151" s="36">
        <v>148</v>
      </c>
      <c r="C151" s="55" t="s">
        <v>14</v>
      </c>
      <c r="D151" s="38">
        <v>5</v>
      </c>
      <c r="E151" s="39">
        <v>29.63</v>
      </c>
      <c r="F151" s="40">
        <f t="shared" si="4"/>
        <v>4243.3053036366618</v>
      </c>
      <c r="G151" s="41"/>
      <c r="H151" s="42">
        <f>F151/G$29</f>
        <v>13.555833281636552</v>
      </c>
      <c r="K151" s="36">
        <v>148</v>
      </c>
      <c r="L151" s="55" t="s">
        <v>14</v>
      </c>
      <c r="M151" s="38">
        <v>5</v>
      </c>
      <c r="N151" s="39"/>
      <c r="O151" s="40"/>
      <c r="P151" s="41"/>
      <c r="Q151" s="42"/>
    </row>
    <row r="152" spans="2:17" x14ac:dyDescent="0.25">
      <c r="B152" s="27">
        <v>149</v>
      </c>
      <c r="C152" s="58" t="s">
        <v>15</v>
      </c>
      <c r="D152" s="29">
        <v>5</v>
      </c>
      <c r="E152" s="30" t="s">
        <v>6</v>
      </c>
      <c r="F152" s="31" t="e">
        <f t="shared" si="4"/>
        <v>#VALUE!</v>
      </c>
      <c r="G152" s="32"/>
      <c r="H152" s="33" t="e">
        <f>F152/G$33</f>
        <v>#VALUE!</v>
      </c>
      <c r="K152" s="27">
        <v>149</v>
      </c>
      <c r="L152" s="58" t="s">
        <v>15</v>
      </c>
      <c r="M152" s="29">
        <v>5</v>
      </c>
      <c r="N152" s="30"/>
      <c r="O152" s="31"/>
      <c r="P152" s="32"/>
      <c r="Q152" s="33"/>
    </row>
    <row r="153" spans="2:17" x14ac:dyDescent="0.25">
      <c r="B153" s="34">
        <v>150</v>
      </c>
      <c r="C153" s="15" t="s">
        <v>15</v>
      </c>
      <c r="D153" s="7">
        <v>5</v>
      </c>
      <c r="E153" s="1" t="s">
        <v>6</v>
      </c>
      <c r="F153" s="6" t="e">
        <f t="shared" si="4"/>
        <v>#VALUE!</v>
      </c>
      <c r="G153" s="21"/>
      <c r="H153" s="35" t="e">
        <f>F153/G$33</f>
        <v>#VALUE!</v>
      </c>
      <c r="K153" s="34">
        <v>150</v>
      </c>
      <c r="L153" s="15" t="s">
        <v>15</v>
      </c>
      <c r="M153" s="7">
        <v>5</v>
      </c>
      <c r="N153" s="1"/>
      <c r="O153" s="6"/>
      <c r="P153" s="21"/>
      <c r="Q153" s="35"/>
    </row>
    <row r="154" spans="2:17" x14ac:dyDescent="0.25">
      <c r="B154" s="34">
        <v>151</v>
      </c>
      <c r="C154" s="15" t="s">
        <v>15</v>
      </c>
      <c r="D154" s="7">
        <v>5</v>
      </c>
      <c r="E154" s="1" t="s">
        <v>6</v>
      </c>
      <c r="F154" s="6" t="e">
        <f t="shared" si="4"/>
        <v>#VALUE!</v>
      </c>
      <c r="G154" s="21"/>
      <c r="H154" s="35" t="e">
        <f>F154/G$33</f>
        <v>#VALUE!</v>
      </c>
      <c r="K154" s="34">
        <v>151</v>
      </c>
      <c r="L154" s="15" t="s">
        <v>15</v>
      </c>
      <c r="M154" s="7">
        <v>5</v>
      </c>
      <c r="N154" s="1"/>
      <c r="O154" s="6"/>
      <c r="P154" s="21"/>
      <c r="Q154" s="35"/>
    </row>
    <row r="155" spans="2:17" ht="15.75" thickBot="1" x14ac:dyDescent="0.3">
      <c r="B155" s="36">
        <v>152</v>
      </c>
      <c r="C155" s="59" t="s">
        <v>15</v>
      </c>
      <c r="D155" s="38">
        <v>5</v>
      </c>
      <c r="E155" s="39" t="s">
        <v>6</v>
      </c>
      <c r="F155" s="40" t="e">
        <f t="shared" si="4"/>
        <v>#VALUE!</v>
      </c>
      <c r="G155" s="41"/>
      <c r="H155" s="42" t="e">
        <f>F155/G$33</f>
        <v>#VALUE!</v>
      </c>
      <c r="K155" s="36">
        <v>152</v>
      </c>
      <c r="L155" s="59" t="s">
        <v>15</v>
      </c>
      <c r="M155" s="38">
        <v>5</v>
      </c>
      <c r="N155" s="39"/>
      <c r="O155" s="40"/>
      <c r="P155" s="41"/>
      <c r="Q155" s="42"/>
    </row>
    <row r="156" spans="2:17" ht="15.75" thickBot="1" x14ac:dyDescent="0.3">
      <c r="B156" s="27">
        <v>153</v>
      </c>
      <c r="C156" s="60" t="s">
        <v>16</v>
      </c>
      <c r="D156" s="29">
        <v>5</v>
      </c>
      <c r="E156" s="30"/>
      <c r="F156" s="31">
        <f t="shared" si="4"/>
        <v>7096604195528.3418</v>
      </c>
      <c r="G156" s="32"/>
      <c r="H156" s="33"/>
      <c r="K156" s="27">
        <v>153</v>
      </c>
      <c r="L156" s="60" t="s">
        <v>16</v>
      </c>
      <c r="M156" s="29">
        <v>5</v>
      </c>
      <c r="N156" s="30">
        <v>21.36</v>
      </c>
      <c r="O156" s="31">
        <f t="shared" ref="O156:O163" si="5">10^((N156-37.809)/(-3.7905))</f>
        <v>21854.105894799017</v>
      </c>
      <c r="P156" s="32"/>
      <c r="Q156" s="33">
        <f>O156/P$38</f>
        <v>812.30613213417155</v>
      </c>
    </row>
    <row r="157" spans="2:17" ht="15.75" thickBot="1" x14ac:dyDescent="0.3">
      <c r="B157" s="34">
        <v>154</v>
      </c>
      <c r="C157" s="16" t="s">
        <v>16</v>
      </c>
      <c r="D157" s="7">
        <v>5</v>
      </c>
      <c r="E157" s="1"/>
      <c r="F157" s="6">
        <f t="shared" si="4"/>
        <v>7096604195528.3418</v>
      </c>
      <c r="G157" s="21"/>
      <c r="H157" s="35"/>
      <c r="K157" s="34">
        <v>154</v>
      </c>
      <c r="L157" s="16" t="s">
        <v>16</v>
      </c>
      <c r="M157" s="7">
        <v>5</v>
      </c>
      <c r="N157" s="1">
        <v>17.78</v>
      </c>
      <c r="O157" s="31">
        <f t="shared" si="5"/>
        <v>192308.93925008905</v>
      </c>
      <c r="P157" s="21"/>
      <c r="Q157" s="33">
        <f t="shared" ref="Q157:Q159" si="6">O157/P$38</f>
        <v>7148.0266165563862</v>
      </c>
    </row>
    <row r="158" spans="2:17" ht="15.75" thickBot="1" x14ac:dyDescent="0.3">
      <c r="B158" s="34">
        <v>155</v>
      </c>
      <c r="C158" s="16" t="s">
        <v>16</v>
      </c>
      <c r="D158" s="7">
        <v>5</v>
      </c>
      <c r="E158" s="1"/>
      <c r="F158" s="6">
        <f t="shared" si="4"/>
        <v>7096604195528.3418</v>
      </c>
      <c r="G158" s="21"/>
      <c r="H158" s="35"/>
      <c r="K158" s="34">
        <v>155</v>
      </c>
      <c r="L158" s="16" t="s">
        <v>16</v>
      </c>
      <c r="M158" s="7">
        <v>5</v>
      </c>
      <c r="N158" s="1">
        <v>19.29</v>
      </c>
      <c r="O158" s="31">
        <f t="shared" si="5"/>
        <v>76848.454970626583</v>
      </c>
      <c r="P158" s="21"/>
      <c r="Q158" s="33">
        <f t="shared" si="6"/>
        <v>2856.4184468664494</v>
      </c>
    </row>
    <row r="159" spans="2:17" ht="15.75" thickBot="1" x14ac:dyDescent="0.3">
      <c r="B159" s="36">
        <v>156</v>
      </c>
      <c r="C159" s="61" t="s">
        <v>16</v>
      </c>
      <c r="D159" s="38">
        <v>5</v>
      </c>
      <c r="E159" s="39"/>
      <c r="F159" s="40">
        <f t="shared" si="4"/>
        <v>7096604195528.3418</v>
      </c>
      <c r="G159" s="41"/>
      <c r="H159" s="42"/>
      <c r="K159" s="36">
        <v>156</v>
      </c>
      <c r="L159" s="61" t="s">
        <v>16</v>
      </c>
      <c r="M159" s="38">
        <v>5</v>
      </c>
      <c r="N159" s="39">
        <v>19.760000000000002</v>
      </c>
      <c r="O159" s="31">
        <f t="shared" si="5"/>
        <v>57761.830059389744</v>
      </c>
      <c r="P159" s="41"/>
      <c r="Q159" s="33">
        <f t="shared" si="6"/>
        <v>2146.9781919424395</v>
      </c>
    </row>
    <row r="160" spans="2:17" ht="15.75" thickBot="1" x14ac:dyDescent="0.3">
      <c r="B160" s="27">
        <v>157</v>
      </c>
      <c r="C160" s="62" t="s">
        <v>1</v>
      </c>
      <c r="D160" s="29">
        <v>5</v>
      </c>
      <c r="E160" s="30"/>
      <c r="F160" s="31">
        <f t="shared" si="4"/>
        <v>7096604195528.3418</v>
      </c>
      <c r="G160" s="32"/>
      <c r="H160" s="33"/>
      <c r="K160" s="27">
        <v>157</v>
      </c>
      <c r="L160" s="62" t="s">
        <v>1</v>
      </c>
      <c r="M160" s="29">
        <v>5</v>
      </c>
      <c r="N160" s="30"/>
      <c r="O160" s="31">
        <f t="shared" si="5"/>
        <v>9433514599.7671165</v>
      </c>
      <c r="P160" s="32"/>
      <c r="Q160" s="33"/>
    </row>
    <row r="161" spans="2:17" ht="15.75" thickBot="1" x14ac:dyDescent="0.3">
      <c r="B161" s="34">
        <v>158</v>
      </c>
      <c r="C161" s="17" t="s">
        <v>1</v>
      </c>
      <c r="D161" s="7">
        <v>5</v>
      </c>
      <c r="E161" s="1"/>
      <c r="F161" s="6">
        <f t="shared" si="4"/>
        <v>7096604195528.3418</v>
      </c>
      <c r="G161" s="21"/>
      <c r="H161" s="35"/>
      <c r="K161" s="34">
        <v>158</v>
      </c>
      <c r="L161" s="17" t="s">
        <v>1</v>
      </c>
      <c r="M161" s="7">
        <v>5</v>
      </c>
      <c r="N161" s="1"/>
      <c r="O161" s="31">
        <f t="shared" si="5"/>
        <v>9433514599.7671165</v>
      </c>
      <c r="P161" s="21"/>
      <c r="Q161" s="35"/>
    </row>
    <row r="162" spans="2:17" ht="15.75" thickBot="1" x14ac:dyDescent="0.3">
      <c r="B162" s="34">
        <v>159</v>
      </c>
      <c r="C162" s="17" t="s">
        <v>1</v>
      </c>
      <c r="D162" s="7">
        <v>5</v>
      </c>
      <c r="E162" s="1"/>
      <c r="F162" s="6">
        <f t="shared" si="4"/>
        <v>7096604195528.3418</v>
      </c>
      <c r="G162" s="21"/>
      <c r="H162" s="35"/>
      <c r="K162" s="34">
        <v>159</v>
      </c>
      <c r="L162" s="17" t="s">
        <v>1</v>
      </c>
      <c r="M162" s="7">
        <v>5</v>
      </c>
      <c r="N162" s="1"/>
      <c r="O162" s="31">
        <f t="shared" si="5"/>
        <v>9433514599.7671165</v>
      </c>
      <c r="P162" s="21"/>
      <c r="Q162" s="35"/>
    </row>
    <row r="163" spans="2:17" ht="15.75" thickBot="1" x14ac:dyDescent="0.3">
      <c r="B163" s="36">
        <v>160</v>
      </c>
      <c r="C163" s="63" t="s">
        <v>1</v>
      </c>
      <c r="D163" s="38">
        <v>5</v>
      </c>
      <c r="E163" s="39"/>
      <c r="F163" s="40">
        <f t="shared" si="4"/>
        <v>7096604195528.3418</v>
      </c>
      <c r="G163" s="41"/>
      <c r="H163" s="42"/>
      <c r="K163" s="36">
        <v>160</v>
      </c>
      <c r="L163" s="63" t="s">
        <v>1</v>
      </c>
      <c r="M163" s="38">
        <v>5</v>
      </c>
      <c r="N163" s="39"/>
      <c r="O163" s="31">
        <f t="shared" si="5"/>
        <v>9433514599.7671165</v>
      </c>
      <c r="P163" s="41"/>
      <c r="Q163" s="42"/>
    </row>
    <row r="164" spans="2:17" x14ac:dyDescent="0.25">
      <c r="B164" s="27">
        <v>161</v>
      </c>
      <c r="C164" s="28" t="s">
        <v>8</v>
      </c>
      <c r="D164" s="29">
        <v>7</v>
      </c>
      <c r="E164" s="30"/>
      <c r="F164" s="31">
        <f t="shared" si="4"/>
        <v>7096604195528.3418</v>
      </c>
      <c r="G164" s="32"/>
      <c r="H164" s="33"/>
      <c r="K164" s="27">
        <v>161</v>
      </c>
      <c r="L164" s="28" t="s">
        <v>8</v>
      </c>
      <c r="M164" s="29">
        <v>7</v>
      </c>
      <c r="N164" s="30"/>
      <c r="O164" s="31"/>
      <c r="P164" s="32"/>
      <c r="Q164" s="33"/>
    </row>
    <row r="165" spans="2:17" x14ac:dyDescent="0.25">
      <c r="B165" s="34">
        <v>162</v>
      </c>
      <c r="C165" s="9" t="s">
        <v>8</v>
      </c>
      <c r="D165" s="7">
        <v>7</v>
      </c>
      <c r="E165" s="1"/>
      <c r="F165" s="6">
        <f t="shared" si="4"/>
        <v>7096604195528.3418</v>
      </c>
      <c r="G165" s="21"/>
      <c r="H165" s="35"/>
      <c r="K165" s="34">
        <v>162</v>
      </c>
      <c r="L165" s="9" t="s">
        <v>8</v>
      </c>
      <c r="M165" s="7">
        <v>7</v>
      </c>
      <c r="N165" s="1"/>
      <c r="O165" s="6"/>
      <c r="P165" s="21"/>
      <c r="Q165" s="35"/>
    </row>
    <row r="166" spans="2:17" x14ac:dyDescent="0.25">
      <c r="B166" s="34">
        <v>163</v>
      </c>
      <c r="C166" s="9" t="s">
        <v>8</v>
      </c>
      <c r="D166" s="7">
        <v>7</v>
      </c>
      <c r="E166" s="1"/>
      <c r="F166" s="6">
        <f t="shared" si="4"/>
        <v>7096604195528.3418</v>
      </c>
      <c r="G166" s="21"/>
      <c r="H166" s="35"/>
      <c r="K166" s="34">
        <v>163</v>
      </c>
      <c r="L166" s="9" t="s">
        <v>8</v>
      </c>
      <c r="M166" s="7">
        <v>7</v>
      </c>
      <c r="N166" s="1"/>
      <c r="O166" s="6"/>
      <c r="P166" s="21"/>
      <c r="Q166" s="35"/>
    </row>
    <row r="167" spans="2:17" ht="15.75" thickBot="1" x14ac:dyDescent="0.3">
      <c r="B167" s="36">
        <v>164</v>
      </c>
      <c r="C167" s="37" t="s">
        <v>8</v>
      </c>
      <c r="D167" s="38">
        <v>7</v>
      </c>
      <c r="E167" s="39"/>
      <c r="F167" s="40">
        <f t="shared" si="4"/>
        <v>7096604195528.3418</v>
      </c>
      <c r="G167" s="41"/>
      <c r="H167" s="42"/>
      <c r="K167" s="36">
        <v>164</v>
      </c>
      <c r="L167" s="37" t="s">
        <v>8</v>
      </c>
      <c r="M167" s="38">
        <v>7</v>
      </c>
      <c r="N167" s="39"/>
      <c r="O167" s="40"/>
      <c r="P167" s="41"/>
      <c r="Q167" s="42"/>
    </row>
    <row r="168" spans="2:17" x14ac:dyDescent="0.25">
      <c r="B168" s="27">
        <v>165</v>
      </c>
      <c r="C168" s="43" t="s">
        <v>17</v>
      </c>
      <c r="D168" s="29">
        <v>7</v>
      </c>
      <c r="E168" s="30"/>
      <c r="F168" s="31">
        <f t="shared" si="4"/>
        <v>7096604195528.3418</v>
      </c>
      <c r="G168" s="32"/>
      <c r="H168" s="33"/>
      <c r="K168" s="27">
        <v>165</v>
      </c>
      <c r="L168" s="43" t="s">
        <v>17</v>
      </c>
      <c r="M168" s="29">
        <v>7</v>
      </c>
      <c r="N168" s="30"/>
      <c r="O168" s="31"/>
      <c r="P168" s="32"/>
      <c r="Q168" s="33"/>
    </row>
    <row r="169" spans="2:17" x14ac:dyDescent="0.25">
      <c r="B169" s="34">
        <v>166</v>
      </c>
      <c r="C169" s="10" t="s">
        <v>17</v>
      </c>
      <c r="D169" s="7">
        <v>7</v>
      </c>
      <c r="E169" s="1"/>
      <c r="F169" s="6">
        <f t="shared" si="4"/>
        <v>7096604195528.3418</v>
      </c>
      <c r="G169" s="21"/>
      <c r="H169" s="35"/>
      <c r="K169" s="34">
        <v>166</v>
      </c>
      <c r="L169" s="10" t="s">
        <v>17</v>
      </c>
      <c r="M169" s="7">
        <v>7</v>
      </c>
      <c r="N169" s="1"/>
      <c r="O169" s="6"/>
      <c r="P169" s="21"/>
      <c r="Q169" s="35"/>
    </row>
    <row r="170" spans="2:17" x14ac:dyDescent="0.25">
      <c r="B170" s="34">
        <v>167</v>
      </c>
      <c r="C170" s="10" t="s">
        <v>17</v>
      </c>
      <c r="D170" s="7">
        <v>7</v>
      </c>
      <c r="E170" s="1"/>
      <c r="F170" s="6">
        <f t="shared" si="4"/>
        <v>7096604195528.3418</v>
      </c>
      <c r="G170" s="21"/>
      <c r="H170" s="35"/>
      <c r="K170" s="34">
        <v>167</v>
      </c>
      <c r="L170" s="10" t="s">
        <v>17</v>
      </c>
      <c r="M170" s="7">
        <v>7</v>
      </c>
      <c r="N170" s="1"/>
      <c r="O170" s="6"/>
      <c r="P170" s="21"/>
      <c r="Q170" s="35"/>
    </row>
    <row r="171" spans="2:17" ht="15.75" thickBot="1" x14ac:dyDescent="0.3">
      <c r="B171" s="36">
        <v>168</v>
      </c>
      <c r="C171" s="45" t="s">
        <v>17</v>
      </c>
      <c r="D171" s="38">
        <v>7</v>
      </c>
      <c r="E171" s="39"/>
      <c r="F171" s="40">
        <f t="shared" si="4"/>
        <v>7096604195528.3418</v>
      </c>
      <c r="G171" s="41"/>
      <c r="H171" s="42"/>
      <c r="K171" s="36">
        <v>168</v>
      </c>
      <c r="L171" s="45" t="s">
        <v>17</v>
      </c>
      <c r="M171" s="38">
        <v>7</v>
      </c>
      <c r="N171" s="39"/>
      <c r="O171" s="40"/>
      <c r="P171" s="41"/>
      <c r="Q171" s="42"/>
    </row>
    <row r="172" spans="2:17" x14ac:dyDescent="0.25">
      <c r="B172" s="27">
        <v>169</v>
      </c>
      <c r="C172" s="43" t="s">
        <v>10</v>
      </c>
      <c r="D172" s="29">
        <v>7</v>
      </c>
      <c r="E172" s="30"/>
      <c r="F172" s="31">
        <f t="shared" si="4"/>
        <v>7096604195528.3418</v>
      </c>
      <c r="G172" s="32"/>
      <c r="H172" s="33"/>
      <c r="K172" s="27">
        <v>169</v>
      </c>
      <c r="L172" s="43" t="s">
        <v>10</v>
      </c>
      <c r="M172" s="29">
        <v>7</v>
      </c>
      <c r="N172" s="30"/>
      <c r="O172" s="31"/>
      <c r="P172" s="32"/>
      <c r="Q172" s="33"/>
    </row>
    <row r="173" spans="2:17" x14ac:dyDescent="0.25">
      <c r="B173" s="34">
        <v>170</v>
      </c>
      <c r="C173" s="10" t="s">
        <v>10</v>
      </c>
      <c r="D173" s="7">
        <v>7</v>
      </c>
      <c r="E173" s="1"/>
      <c r="F173" s="6">
        <f t="shared" si="4"/>
        <v>7096604195528.3418</v>
      </c>
      <c r="G173" s="21"/>
      <c r="H173" s="35"/>
      <c r="K173" s="34">
        <v>170</v>
      </c>
      <c r="L173" s="10" t="s">
        <v>10</v>
      </c>
      <c r="M173" s="7">
        <v>7</v>
      </c>
      <c r="N173" s="1"/>
      <c r="O173" s="6"/>
      <c r="P173" s="21"/>
      <c r="Q173" s="35"/>
    </row>
    <row r="174" spans="2:17" x14ac:dyDescent="0.25">
      <c r="B174" s="34">
        <v>171</v>
      </c>
      <c r="C174" s="10" t="s">
        <v>10</v>
      </c>
      <c r="D174" s="7">
        <v>7</v>
      </c>
      <c r="E174" s="1"/>
      <c r="F174" s="6">
        <f t="shared" si="4"/>
        <v>7096604195528.3418</v>
      </c>
      <c r="G174" s="21"/>
      <c r="H174" s="35"/>
      <c r="K174" s="34">
        <v>171</v>
      </c>
      <c r="L174" s="10" t="s">
        <v>10</v>
      </c>
      <c r="M174" s="7">
        <v>7</v>
      </c>
      <c r="N174" s="1"/>
      <c r="O174" s="6"/>
      <c r="P174" s="21"/>
      <c r="Q174" s="35"/>
    </row>
    <row r="175" spans="2:17" ht="15.75" thickBot="1" x14ac:dyDescent="0.3">
      <c r="B175" s="36">
        <v>172</v>
      </c>
      <c r="C175" s="45" t="s">
        <v>10</v>
      </c>
      <c r="D175" s="38">
        <v>7</v>
      </c>
      <c r="E175" s="39"/>
      <c r="F175" s="40">
        <f t="shared" si="4"/>
        <v>7096604195528.3418</v>
      </c>
      <c r="G175" s="41"/>
      <c r="H175" s="42"/>
      <c r="K175" s="36">
        <v>172</v>
      </c>
      <c r="L175" s="45" t="s">
        <v>10</v>
      </c>
      <c r="M175" s="38">
        <v>7</v>
      </c>
      <c r="N175" s="39"/>
      <c r="O175" s="40"/>
      <c r="P175" s="41"/>
      <c r="Q175" s="42"/>
    </row>
    <row r="176" spans="2:17" x14ac:dyDescent="0.25">
      <c r="B176" s="27">
        <v>173</v>
      </c>
      <c r="C176" s="50" t="s">
        <v>11</v>
      </c>
      <c r="D176" s="29">
        <v>7</v>
      </c>
      <c r="E176" s="30"/>
      <c r="F176" s="31">
        <f t="shared" si="4"/>
        <v>7096604195528.3418</v>
      </c>
      <c r="G176" s="32"/>
      <c r="H176" s="33"/>
      <c r="K176" s="27">
        <v>173</v>
      </c>
      <c r="L176" s="50" t="s">
        <v>11</v>
      </c>
      <c r="M176" s="29">
        <v>7</v>
      </c>
      <c r="N176" s="30"/>
      <c r="O176" s="31"/>
      <c r="P176" s="32"/>
      <c r="Q176" s="33"/>
    </row>
    <row r="177" spans="2:17" x14ac:dyDescent="0.25">
      <c r="B177" s="34">
        <v>174</v>
      </c>
      <c r="C177" s="11" t="s">
        <v>11</v>
      </c>
      <c r="D177" s="7">
        <v>7</v>
      </c>
      <c r="E177" s="1"/>
      <c r="F177" s="6">
        <f t="shared" si="4"/>
        <v>7096604195528.3418</v>
      </c>
      <c r="G177" s="21"/>
      <c r="H177" s="35"/>
      <c r="K177" s="34">
        <v>174</v>
      </c>
      <c r="L177" s="11" t="s">
        <v>11</v>
      </c>
      <c r="M177" s="7">
        <v>7</v>
      </c>
      <c r="N177" s="1"/>
      <c r="O177" s="6"/>
      <c r="P177" s="21"/>
      <c r="Q177" s="35"/>
    </row>
    <row r="178" spans="2:17" x14ac:dyDescent="0.25">
      <c r="B178" s="34">
        <v>175</v>
      </c>
      <c r="C178" s="11" t="s">
        <v>11</v>
      </c>
      <c r="D178" s="7">
        <v>7</v>
      </c>
      <c r="E178" s="1"/>
      <c r="F178" s="6">
        <f t="shared" si="4"/>
        <v>7096604195528.3418</v>
      </c>
      <c r="G178" s="21"/>
      <c r="H178" s="35"/>
      <c r="K178" s="34">
        <v>175</v>
      </c>
      <c r="L178" s="11" t="s">
        <v>11</v>
      </c>
      <c r="M178" s="7">
        <v>7</v>
      </c>
      <c r="N178" s="1"/>
      <c r="O178" s="6"/>
      <c r="P178" s="21"/>
      <c r="Q178" s="35"/>
    </row>
    <row r="179" spans="2:17" ht="15.75" thickBot="1" x14ac:dyDescent="0.3">
      <c r="B179" s="36">
        <v>176</v>
      </c>
      <c r="C179" s="51" t="s">
        <v>11</v>
      </c>
      <c r="D179" s="38">
        <v>7</v>
      </c>
      <c r="E179" s="39"/>
      <c r="F179" s="40">
        <f t="shared" si="4"/>
        <v>7096604195528.3418</v>
      </c>
      <c r="G179" s="41"/>
      <c r="H179" s="42"/>
      <c r="K179" s="36">
        <v>176</v>
      </c>
      <c r="L179" s="51" t="s">
        <v>11</v>
      </c>
      <c r="M179" s="38">
        <v>7</v>
      </c>
      <c r="N179" s="39"/>
      <c r="O179" s="40"/>
      <c r="P179" s="41"/>
      <c r="Q179" s="42"/>
    </row>
    <row r="180" spans="2:17" x14ac:dyDescent="0.25">
      <c r="B180" s="27">
        <v>177</v>
      </c>
      <c r="C180" s="52" t="s">
        <v>12</v>
      </c>
      <c r="D180" s="29">
        <v>7</v>
      </c>
      <c r="E180" s="30"/>
      <c r="F180" s="31">
        <f t="shared" si="4"/>
        <v>7096604195528.3418</v>
      </c>
      <c r="G180" s="32"/>
      <c r="H180" s="33"/>
      <c r="K180" s="27">
        <v>177</v>
      </c>
      <c r="L180" s="52" t="s">
        <v>12</v>
      </c>
      <c r="M180" s="29">
        <v>7</v>
      </c>
      <c r="N180" s="30"/>
      <c r="O180" s="31"/>
      <c r="P180" s="32"/>
      <c r="Q180" s="33"/>
    </row>
    <row r="181" spans="2:17" x14ac:dyDescent="0.25">
      <c r="B181" s="34">
        <v>178</v>
      </c>
      <c r="C181" s="12" t="s">
        <v>12</v>
      </c>
      <c r="D181" s="7">
        <v>7</v>
      </c>
      <c r="E181" s="1"/>
      <c r="F181" s="6">
        <f t="shared" si="4"/>
        <v>7096604195528.3418</v>
      </c>
      <c r="G181" s="21"/>
      <c r="H181" s="35"/>
      <c r="K181" s="34">
        <v>178</v>
      </c>
      <c r="L181" s="12" t="s">
        <v>12</v>
      </c>
      <c r="M181" s="7">
        <v>7</v>
      </c>
      <c r="N181" s="1"/>
      <c r="O181" s="6"/>
      <c r="P181" s="21"/>
      <c r="Q181" s="35"/>
    </row>
    <row r="182" spans="2:17" x14ac:dyDescent="0.25">
      <c r="B182" s="34">
        <v>179</v>
      </c>
      <c r="C182" s="12" t="s">
        <v>12</v>
      </c>
      <c r="D182" s="7">
        <v>7</v>
      </c>
      <c r="E182" s="1"/>
      <c r="F182" s="6">
        <f t="shared" si="4"/>
        <v>7096604195528.3418</v>
      </c>
      <c r="G182" s="21"/>
      <c r="H182" s="35"/>
      <c r="K182" s="34">
        <v>179</v>
      </c>
      <c r="L182" s="12" t="s">
        <v>12</v>
      </c>
      <c r="M182" s="7">
        <v>7</v>
      </c>
      <c r="N182" s="1"/>
      <c r="O182" s="6"/>
      <c r="P182" s="21"/>
      <c r="Q182" s="35"/>
    </row>
    <row r="183" spans="2:17" ht="15.75" thickBot="1" x14ac:dyDescent="0.3">
      <c r="B183" s="36">
        <v>180</v>
      </c>
      <c r="C183" s="53" t="s">
        <v>12</v>
      </c>
      <c r="D183" s="38">
        <v>7</v>
      </c>
      <c r="E183" s="39"/>
      <c r="F183" s="40">
        <f t="shared" si="4"/>
        <v>7096604195528.3418</v>
      </c>
      <c r="G183" s="41"/>
      <c r="H183" s="42"/>
      <c r="K183" s="36">
        <v>180</v>
      </c>
      <c r="L183" s="53" t="s">
        <v>12</v>
      </c>
      <c r="M183" s="38">
        <v>7</v>
      </c>
      <c r="N183" s="39"/>
      <c r="O183" s="40"/>
      <c r="P183" s="41"/>
      <c r="Q183" s="42"/>
    </row>
    <row r="184" spans="2:17" x14ac:dyDescent="0.25">
      <c r="B184" s="27">
        <v>181</v>
      </c>
      <c r="C184" s="56" t="s">
        <v>13</v>
      </c>
      <c r="D184" s="29">
        <v>7</v>
      </c>
      <c r="E184" s="30"/>
      <c r="F184" s="31">
        <f t="shared" si="4"/>
        <v>7096604195528.3418</v>
      </c>
      <c r="G184" s="32"/>
      <c r="H184" s="33"/>
      <c r="K184" s="27">
        <v>181</v>
      </c>
      <c r="L184" s="56" t="s">
        <v>13</v>
      </c>
      <c r="M184" s="29">
        <v>7</v>
      </c>
      <c r="N184" s="30"/>
      <c r="O184" s="31"/>
      <c r="P184" s="32"/>
      <c r="Q184" s="33"/>
    </row>
    <row r="185" spans="2:17" x14ac:dyDescent="0.25">
      <c r="B185" s="34">
        <v>182</v>
      </c>
      <c r="C185" s="13" t="s">
        <v>13</v>
      </c>
      <c r="D185" s="7">
        <v>7</v>
      </c>
      <c r="E185" s="1"/>
      <c r="F185" s="6">
        <f t="shared" si="4"/>
        <v>7096604195528.3418</v>
      </c>
      <c r="G185" s="21"/>
      <c r="H185" s="35"/>
      <c r="K185" s="34">
        <v>182</v>
      </c>
      <c r="L185" s="13" t="s">
        <v>13</v>
      </c>
      <c r="M185" s="7">
        <v>7</v>
      </c>
      <c r="N185" s="1"/>
      <c r="O185" s="6"/>
      <c r="P185" s="21"/>
      <c r="Q185" s="35"/>
    </row>
    <row r="186" spans="2:17" x14ac:dyDescent="0.25">
      <c r="B186" s="34">
        <v>183</v>
      </c>
      <c r="C186" s="13" t="s">
        <v>13</v>
      </c>
      <c r="D186" s="7">
        <v>7</v>
      </c>
      <c r="E186" s="1"/>
      <c r="F186" s="6">
        <f t="shared" si="4"/>
        <v>7096604195528.3418</v>
      </c>
      <c r="G186" s="21"/>
      <c r="H186" s="35"/>
      <c r="K186" s="34">
        <v>183</v>
      </c>
      <c r="L186" s="13" t="s">
        <v>13</v>
      </c>
      <c r="M186" s="7">
        <v>7</v>
      </c>
      <c r="N186" s="1"/>
      <c r="O186" s="6"/>
      <c r="P186" s="21"/>
      <c r="Q186" s="35"/>
    </row>
    <row r="187" spans="2:17" ht="15.75" thickBot="1" x14ac:dyDescent="0.3">
      <c r="B187" s="36">
        <v>184</v>
      </c>
      <c r="C187" s="57" t="s">
        <v>13</v>
      </c>
      <c r="D187" s="38">
        <v>7</v>
      </c>
      <c r="E187" s="39"/>
      <c r="F187" s="40">
        <f t="shared" si="4"/>
        <v>7096604195528.3418</v>
      </c>
      <c r="G187" s="41"/>
      <c r="H187" s="42"/>
      <c r="K187" s="36">
        <v>184</v>
      </c>
      <c r="L187" s="57" t="s">
        <v>13</v>
      </c>
      <c r="M187" s="38">
        <v>7</v>
      </c>
      <c r="N187" s="39"/>
      <c r="O187" s="40"/>
      <c r="P187" s="41"/>
      <c r="Q187" s="42"/>
    </row>
    <row r="188" spans="2:17" x14ac:dyDescent="0.25">
      <c r="B188" s="27">
        <v>185</v>
      </c>
      <c r="C188" s="54" t="s">
        <v>14</v>
      </c>
      <c r="D188" s="29">
        <v>7</v>
      </c>
      <c r="E188" s="30"/>
      <c r="F188" s="31">
        <f t="shared" si="4"/>
        <v>7096604195528.3418</v>
      </c>
      <c r="G188" s="32"/>
      <c r="H188" s="33"/>
      <c r="K188" s="27">
        <v>185</v>
      </c>
      <c r="L188" s="54" t="s">
        <v>14</v>
      </c>
      <c r="M188" s="29">
        <v>7</v>
      </c>
      <c r="N188" s="30"/>
      <c r="O188" s="31"/>
      <c r="P188" s="32"/>
      <c r="Q188" s="33"/>
    </row>
    <row r="189" spans="2:17" x14ac:dyDescent="0.25">
      <c r="B189" s="34">
        <v>186</v>
      </c>
      <c r="C189" s="14" t="s">
        <v>14</v>
      </c>
      <c r="D189" s="7">
        <v>7</v>
      </c>
      <c r="E189" s="1"/>
      <c r="F189" s="6">
        <f t="shared" si="4"/>
        <v>7096604195528.3418</v>
      </c>
      <c r="G189" s="21"/>
      <c r="H189" s="35"/>
      <c r="K189" s="34">
        <v>186</v>
      </c>
      <c r="L189" s="14" t="s">
        <v>14</v>
      </c>
      <c r="M189" s="7">
        <v>7</v>
      </c>
      <c r="N189" s="1"/>
      <c r="O189" s="6"/>
      <c r="P189" s="21"/>
      <c r="Q189" s="35"/>
    </row>
    <row r="190" spans="2:17" x14ac:dyDescent="0.25">
      <c r="B190" s="34">
        <v>187</v>
      </c>
      <c r="C190" s="14" t="s">
        <v>14</v>
      </c>
      <c r="D190" s="7">
        <v>7</v>
      </c>
      <c r="E190" s="1"/>
      <c r="F190" s="6">
        <f t="shared" si="4"/>
        <v>7096604195528.3418</v>
      </c>
      <c r="G190" s="21"/>
      <c r="H190" s="35"/>
      <c r="K190" s="34">
        <v>187</v>
      </c>
      <c r="L190" s="14" t="s">
        <v>14</v>
      </c>
      <c r="M190" s="7">
        <v>7</v>
      </c>
      <c r="N190" s="1"/>
      <c r="O190" s="6"/>
      <c r="P190" s="21"/>
      <c r="Q190" s="35"/>
    </row>
    <row r="191" spans="2:17" ht="15.75" thickBot="1" x14ac:dyDescent="0.3">
      <c r="B191" s="36">
        <v>188</v>
      </c>
      <c r="C191" s="55" t="s">
        <v>14</v>
      </c>
      <c r="D191" s="38">
        <v>7</v>
      </c>
      <c r="E191" s="39"/>
      <c r="F191" s="40">
        <f t="shared" si="4"/>
        <v>7096604195528.3418</v>
      </c>
      <c r="G191" s="41"/>
      <c r="H191" s="42"/>
      <c r="K191" s="36">
        <v>188</v>
      </c>
      <c r="L191" s="55" t="s">
        <v>14</v>
      </c>
      <c r="M191" s="38">
        <v>7</v>
      </c>
      <c r="N191" s="39"/>
      <c r="O191" s="40"/>
      <c r="P191" s="41"/>
      <c r="Q191" s="42"/>
    </row>
    <row r="192" spans="2:17" x14ac:dyDescent="0.25">
      <c r="B192" s="27">
        <v>189</v>
      </c>
      <c r="C192" s="58" t="s">
        <v>15</v>
      </c>
      <c r="D192" s="29">
        <v>7</v>
      </c>
      <c r="E192" s="30"/>
      <c r="F192" s="31">
        <f t="shared" si="4"/>
        <v>7096604195528.3418</v>
      </c>
      <c r="G192" s="32"/>
      <c r="H192" s="33"/>
      <c r="K192" s="27">
        <v>189</v>
      </c>
      <c r="L192" s="58" t="s">
        <v>15</v>
      </c>
      <c r="M192" s="29">
        <v>7</v>
      </c>
      <c r="N192" s="30"/>
      <c r="O192" s="31"/>
      <c r="P192" s="32"/>
      <c r="Q192" s="33"/>
    </row>
    <row r="193" spans="2:17" x14ac:dyDescent="0.25">
      <c r="B193" s="34">
        <v>190</v>
      </c>
      <c r="C193" s="15" t="s">
        <v>15</v>
      </c>
      <c r="D193" s="7">
        <v>7</v>
      </c>
      <c r="E193" s="1"/>
      <c r="F193" s="6">
        <f t="shared" si="4"/>
        <v>7096604195528.3418</v>
      </c>
      <c r="G193" s="21"/>
      <c r="H193" s="35"/>
      <c r="K193" s="34">
        <v>190</v>
      </c>
      <c r="L193" s="15" t="s">
        <v>15</v>
      </c>
      <c r="M193" s="7">
        <v>7</v>
      </c>
      <c r="N193" s="1"/>
      <c r="O193" s="6"/>
      <c r="P193" s="21"/>
      <c r="Q193" s="35"/>
    </row>
    <row r="194" spans="2:17" x14ac:dyDescent="0.25">
      <c r="B194" s="34">
        <v>191</v>
      </c>
      <c r="C194" s="15" t="s">
        <v>15</v>
      </c>
      <c r="D194" s="7">
        <v>7</v>
      </c>
      <c r="E194" s="1"/>
      <c r="F194" s="6">
        <f t="shared" si="4"/>
        <v>7096604195528.3418</v>
      </c>
      <c r="G194" s="21"/>
      <c r="H194" s="35"/>
      <c r="K194" s="34">
        <v>191</v>
      </c>
      <c r="L194" s="15" t="s">
        <v>15</v>
      </c>
      <c r="M194" s="7">
        <v>7</v>
      </c>
      <c r="N194" s="1"/>
      <c r="O194" s="6"/>
      <c r="P194" s="21"/>
      <c r="Q194" s="35"/>
    </row>
    <row r="195" spans="2:17" ht="15.75" thickBot="1" x14ac:dyDescent="0.3">
      <c r="B195" s="36">
        <v>192</v>
      </c>
      <c r="C195" s="59" t="s">
        <v>15</v>
      </c>
      <c r="D195" s="38">
        <v>7</v>
      </c>
      <c r="E195" s="39"/>
      <c r="F195" s="40">
        <f t="shared" si="4"/>
        <v>7096604195528.3418</v>
      </c>
      <c r="G195" s="41"/>
      <c r="H195" s="42"/>
      <c r="K195" s="36">
        <v>192</v>
      </c>
      <c r="L195" s="59" t="s">
        <v>15</v>
      </c>
      <c r="M195" s="38">
        <v>7</v>
      </c>
      <c r="N195" s="39"/>
      <c r="O195" s="40"/>
      <c r="P195" s="41"/>
      <c r="Q195" s="42"/>
    </row>
    <row r="196" spans="2:17" x14ac:dyDescent="0.25">
      <c r="B196" s="27">
        <v>193</v>
      </c>
      <c r="C196" s="60" t="s">
        <v>16</v>
      </c>
      <c r="D196" s="29">
        <v>7</v>
      </c>
      <c r="E196" s="30"/>
      <c r="F196" s="31">
        <f t="shared" si="4"/>
        <v>7096604195528.3418</v>
      </c>
      <c r="G196" s="32"/>
      <c r="H196" s="33"/>
      <c r="K196" s="27">
        <v>193</v>
      </c>
      <c r="L196" s="60" t="s">
        <v>16</v>
      </c>
      <c r="M196" s="29">
        <v>7</v>
      </c>
      <c r="N196" s="30"/>
      <c r="O196" s="31"/>
      <c r="P196" s="32"/>
      <c r="Q196" s="33"/>
    </row>
    <row r="197" spans="2:17" x14ac:dyDescent="0.25">
      <c r="B197" s="34">
        <v>194</v>
      </c>
      <c r="C197" s="16" t="s">
        <v>16</v>
      </c>
      <c r="D197" s="7">
        <v>7</v>
      </c>
      <c r="E197" s="1"/>
      <c r="F197" s="6">
        <f t="shared" ref="F197:F255" si="7">10^((E197-41.284)/(-3.2125))</f>
        <v>7096604195528.3418</v>
      </c>
      <c r="G197" s="21"/>
      <c r="H197" s="35"/>
      <c r="K197" s="34">
        <v>194</v>
      </c>
      <c r="L197" s="16" t="s">
        <v>16</v>
      </c>
      <c r="M197" s="7">
        <v>7</v>
      </c>
      <c r="N197" s="1"/>
      <c r="O197" s="6"/>
      <c r="P197" s="21"/>
      <c r="Q197" s="35"/>
    </row>
    <row r="198" spans="2:17" x14ac:dyDescent="0.25">
      <c r="B198" s="34">
        <v>195</v>
      </c>
      <c r="C198" s="16" t="s">
        <v>16</v>
      </c>
      <c r="D198" s="7">
        <v>7</v>
      </c>
      <c r="E198" s="1"/>
      <c r="F198" s="6">
        <f t="shared" si="7"/>
        <v>7096604195528.3418</v>
      </c>
      <c r="G198" s="21"/>
      <c r="H198" s="35"/>
      <c r="K198" s="34">
        <v>195</v>
      </c>
      <c r="L198" s="16" t="s">
        <v>16</v>
      </c>
      <c r="M198" s="7">
        <v>7</v>
      </c>
      <c r="N198" s="1"/>
      <c r="O198" s="6"/>
      <c r="P198" s="21"/>
      <c r="Q198" s="35"/>
    </row>
    <row r="199" spans="2:17" ht="15.75" thickBot="1" x14ac:dyDescent="0.3">
      <c r="B199" s="36">
        <v>196</v>
      </c>
      <c r="C199" s="61" t="s">
        <v>16</v>
      </c>
      <c r="D199" s="38">
        <v>7</v>
      </c>
      <c r="E199" s="39"/>
      <c r="F199" s="40">
        <f t="shared" si="7"/>
        <v>7096604195528.3418</v>
      </c>
      <c r="G199" s="41"/>
      <c r="H199" s="42"/>
      <c r="K199" s="36">
        <v>196</v>
      </c>
      <c r="L199" s="61" t="s">
        <v>16</v>
      </c>
      <c r="M199" s="38">
        <v>7</v>
      </c>
      <c r="N199" s="39"/>
      <c r="O199" s="40"/>
      <c r="P199" s="41"/>
      <c r="Q199" s="42"/>
    </row>
    <row r="200" spans="2:17" x14ac:dyDescent="0.25">
      <c r="B200" s="27">
        <v>197</v>
      </c>
      <c r="C200" s="62" t="s">
        <v>1</v>
      </c>
      <c r="D200" s="29">
        <v>7</v>
      </c>
      <c r="E200" s="30"/>
      <c r="F200" s="31">
        <f t="shared" si="7"/>
        <v>7096604195528.3418</v>
      </c>
      <c r="G200" s="32"/>
      <c r="H200" s="33"/>
      <c r="K200" s="27">
        <v>197</v>
      </c>
      <c r="L200" s="62" t="s">
        <v>1</v>
      </c>
      <c r="M200" s="29">
        <v>7</v>
      </c>
      <c r="N200" s="30"/>
      <c r="O200" s="31"/>
      <c r="P200" s="32"/>
      <c r="Q200" s="33"/>
    </row>
    <row r="201" spans="2:17" x14ac:dyDescent="0.25">
      <c r="B201" s="34">
        <v>198</v>
      </c>
      <c r="C201" s="17" t="s">
        <v>1</v>
      </c>
      <c r="D201" s="7">
        <v>7</v>
      </c>
      <c r="E201" s="1"/>
      <c r="F201" s="6">
        <f t="shared" si="7"/>
        <v>7096604195528.3418</v>
      </c>
      <c r="G201" s="21"/>
      <c r="H201" s="35"/>
      <c r="K201" s="34">
        <v>198</v>
      </c>
      <c r="L201" s="17" t="s">
        <v>1</v>
      </c>
      <c r="M201" s="7">
        <v>7</v>
      </c>
      <c r="N201" s="1"/>
      <c r="O201" s="6"/>
      <c r="P201" s="21"/>
      <c r="Q201" s="35"/>
    </row>
    <row r="202" spans="2:17" x14ac:dyDescent="0.25">
      <c r="B202" s="34">
        <v>199</v>
      </c>
      <c r="C202" s="17" t="s">
        <v>1</v>
      </c>
      <c r="D202" s="7">
        <v>7</v>
      </c>
      <c r="E202" s="1"/>
      <c r="F202" s="6">
        <f t="shared" si="7"/>
        <v>7096604195528.3418</v>
      </c>
      <c r="G202" s="21"/>
      <c r="H202" s="35"/>
      <c r="K202" s="34">
        <v>199</v>
      </c>
      <c r="L202" s="17" t="s">
        <v>1</v>
      </c>
      <c r="M202" s="7">
        <v>7</v>
      </c>
      <c r="N202" s="1"/>
      <c r="O202" s="6"/>
      <c r="P202" s="21"/>
      <c r="Q202" s="35"/>
    </row>
    <row r="203" spans="2:17" ht="15.75" thickBot="1" x14ac:dyDescent="0.3">
      <c r="B203" s="70">
        <v>200</v>
      </c>
      <c r="C203" s="71" t="s">
        <v>1</v>
      </c>
      <c r="D203" s="46">
        <v>7</v>
      </c>
      <c r="E203" s="47"/>
      <c r="F203" s="48">
        <f t="shared" si="7"/>
        <v>7096604195528.3418</v>
      </c>
      <c r="G203" s="49"/>
      <c r="H203" s="69"/>
      <c r="K203" s="70">
        <v>200</v>
      </c>
      <c r="L203" s="71" t="s">
        <v>1</v>
      </c>
      <c r="M203" s="46">
        <v>7</v>
      </c>
      <c r="N203" s="47"/>
      <c r="O203" s="48"/>
      <c r="P203" s="49"/>
      <c r="Q203" s="69"/>
    </row>
    <row r="204" spans="2:17" x14ac:dyDescent="0.25">
      <c r="B204" s="75">
        <v>201</v>
      </c>
      <c r="C204" s="28" t="s">
        <v>8</v>
      </c>
      <c r="D204" s="29">
        <v>10</v>
      </c>
      <c r="E204" s="30">
        <v>19.73</v>
      </c>
      <c r="F204" s="31">
        <f t="shared" si="7"/>
        <v>5121726.0161203938</v>
      </c>
      <c r="G204" s="66"/>
      <c r="H204" s="33">
        <f>F204/G$5</f>
        <v>256787.6315109882</v>
      </c>
      <c r="K204" s="27">
        <v>201</v>
      </c>
      <c r="L204" s="28" t="s">
        <v>8</v>
      </c>
      <c r="M204" s="29">
        <v>10</v>
      </c>
      <c r="N204" s="30"/>
      <c r="O204" s="31"/>
      <c r="P204" s="66"/>
      <c r="Q204" s="33"/>
    </row>
    <row r="205" spans="2:17" x14ac:dyDescent="0.25">
      <c r="B205" s="34">
        <v>202</v>
      </c>
      <c r="C205" s="9" t="s">
        <v>8</v>
      </c>
      <c r="D205" s="7">
        <v>10</v>
      </c>
      <c r="E205" s="1">
        <v>21.07</v>
      </c>
      <c r="F205" s="6">
        <f t="shared" si="7"/>
        <v>1960178.9444417839</v>
      </c>
      <c r="G205" s="67"/>
      <c r="H205" s="35">
        <f>F205/G$5</f>
        <v>98277.359409043929</v>
      </c>
      <c r="K205" s="34">
        <v>202</v>
      </c>
      <c r="L205" s="9" t="s">
        <v>8</v>
      </c>
      <c r="M205" s="7">
        <v>10</v>
      </c>
      <c r="N205" s="1"/>
      <c r="O205" s="6"/>
      <c r="P205" s="67"/>
      <c r="Q205" s="35"/>
    </row>
    <row r="206" spans="2:17" x14ac:dyDescent="0.25">
      <c r="B206" s="34">
        <v>203</v>
      </c>
      <c r="C206" s="9" t="s">
        <v>8</v>
      </c>
      <c r="D206" s="7">
        <v>10</v>
      </c>
      <c r="E206" s="1">
        <v>20.420000000000002</v>
      </c>
      <c r="F206" s="6">
        <f t="shared" si="7"/>
        <v>3123419.7362922053</v>
      </c>
      <c r="G206" s="67"/>
      <c r="H206" s="35">
        <f>F206/G$5</f>
        <v>156598.68446158938</v>
      </c>
      <c r="K206" s="34">
        <v>203</v>
      </c>
      <c r="L206" s="9" t="s">
        <v>8</v>
      </c>
      <c r="M206" s="7">
        <v>10</v>
      </c>
      <c r="N206" s="1"/>
      <c r="O206" s="6"/>
      <c r="P206" s="67"/>
      <c r="Q206" s="35"/>
    </row>
    <row r="207" spans="2:17" ht="15.75" thickBot="1" x14ac:dyDescent="0.3">
      <c r="B207" s="36">
        <v>204</v>
      </c>
      <c r="C207" s="37" t="s">
        <v>8</v>
      </c>
      <c r="D207" s="38">
        <v>10</v>
      </c>
      <c r="E207" s="39">
        <v>23.26</v>
      </c>
      <c r="F207" s="40">
        <f t="shared" si="7"/>
        <v>407928.13287514407</v>
      </c>
      <c r="G207" s="68"/>
      <c r="H207" s="42">
        <f>F207/G$5</f>
        <v>20452.265259408519</v>
      </c>
      <c r="K207" s="36">
        <v>204</v>
      </c>
      <c r="L207" s="37" t="s">
        <v>8</v>
      </c>
      <c r="M207" s="38">
        <v>10</v>
      </c>
      <c r="N207" s="39"/>
      <c r="O207" s="40"/>
      <c r="P207" s="68"/>
      <c r="Q207" s="42"/>
    </row>
    <row r="208" spans="2:17" x14ac:dyDescent="0.25">
      <c r="B208" s="76">
        <v>205</v>
      </c>
      <c r="C208" s="23" t="s">
        <v>9</v>
      </c>
      <c r="D208" s="22">
        <v>10</v>
      </c>
      <c r="E208" s="24">
        <v>22.25</v>
      </c>
      <c r="F208" s="25">
        <f t="shared" si="7"/>
        <v>841357.45019546372</v>
      </c>
      <c r="G208" s="26"/>
      <c r="H208" s="33">
        <f>F208/G$9</f>
        <v>192537.14207147711</v>
      </c>
      <c r="K208" s="72">
        <v>205</v>
      </c>
      <c r="L208" s="23" t="s">
        <v>9</v>
      </c>
      <c r="M208" s="22">
        <v>10</v>
      </c>
      <c r="N208" s="24"/>
      <c r="O208" s="25"/>
      <c r="P208" s="26"/>
      <c r="Q208" s="33"/>
    </row>
    <row r="209" spans="2:17" x14ac:dyDescent="0.25">
      <c r="B209" s="34">
        <v>206</v>
      </c>
      <c r="C209" s="10" t="s">
        <v>9</v>
      </c>
      <c r="D209" s="7">
        <v>10</v>
      </c>
      <c r="E209" s="1">
        <v>24.46</v>
      </c>
      <c r="F209" s="6">
        <f t="shared" si="7"/>
        <v>172600.79889892074</v>
      </c>
      <c r="G209" s="21"/>
      <c r="H209" s="35">
        <f>F209/G$9</f>
        <v>39498.152101144995</v>
      </c>
      <c r="K209" s="34">
        <v>206</v>
      </c>
      <c r="L209" s="10" t="s">
        <v>9</v>
      </c>
      <c r="M209" s="7">
        <v>10</v>
      </c>
      <c r="N209" s="1"/>
      <c r="O209" s="6"/>
      <c r="P209" s="21"/>
      <c r="Q209" s="35"/>
    </row>
    <row r="210" spans="2:17" x14ac:dyDescent="0.25">
      <c r="B210" s="34">
        <v>207</v>
      </c>
      <c r="C210" s="10" t="s">
        <v>9</v>
      </c>
      <c r="D210" s="7">
        <v>10</v>
      </c>
      <c r="E210" s="1">
        <v>25.97</v>
      </c>
      <c r="F210" s="6">
        <f t="shared" si="7"/>
        <v>58479.532358013188</v>
      </c>
      <c r="G210" s="21"/>
      <c r="H210" s="35">
        <f>F210/G$9</f>
        <v>13382.518960606494</v>
      </c>
      <c r="K210" s="34">
        <v>207</v>
      </c>
      <c r="L210" s="10" t="s">
        <v>9</v>
      </c>
      <c r="M210" s="7">
        <v>10</v>
      </c>
      <c r="N210" s="1"/>
      <c r="O210" s="6"/>
      <c r="P210" s="21"/>
      <c r="Q210" s="35"/>
    </row>
    <row r="211" spans="2:17" ht="15.75" thickBot="1" x14ac:dyDescent="0.3">
      <c r="B211" s="36">
        <v>208</v>
      </c>
      <c r="C211" s="45" t="s">
        <v>9</v>
      </c>
      <c r="D211" s="38">
        <v>10</v>
      </c>
      <c r="E211" s="39">
        <v>23.57</v>
      </c>
      <c r="F211" s="40">
        <f t="shared" si="7"/>
        <v>326652.21173889731</v>
      </c>
      <c r="G211" s="41"/>
      <c r="H211" s="42">
        <f>F211/G$9</f>
        <v>74751.442784423067</v>
      </c>
      <c r="K211" s="36">
        <v>208</v>
      </c>
      <c r="L211" s="45" t="s">
        <v>9</v>
      </c>
      <c r="M211" s="38">
        <v>10</v>
      </c>
      <c r="N211" s="39"/>
      <c r="O211" s="40"/>
      <c r="P211" s="41"/>
      <c r="Q211" s="42"/>
    </row>
    <row r="212" spans="2:17" x14ac:dyDescent="0.25">
      <c r="B212" s="27">
        <v>209</v>
      </c>
      <c r="C212" s="43" t="s">
        <v>10</v>
      </c>
      <c r="D212" s="29">
        <v>10</v>
      </c>
      <c r="E212" s="30">
        <v>26.4</v>
      </c>
      <c r="F212" s="31">
        <f t="shared" si="7"/>
        <v>42968.654140523722</v>
      </c>
      <c r="G212" s="32"/>
      <c r="H212" s="33">
        <f>F212/G$13</f>
        <v>47.581288273003004</v>
      </c>
      <c r="K212" s="27">
        <v>209</v>
      </c>
      <c r="L212" s="43" t="s">
        <v>10</v>
      </c>
      <c r="M212" s="29">
        <v>10</v>
      </c>
      <c r="N212" s="30"/>
      <c r="O212" s="31"/>
      <c r="P212" s="32"/>
      <c r="Q212" s="33"/>
    </row>
    <row r="213" spans="2:17" x14ac:dyDescent="0.25">
      <c r="B213" s="34">
        <v>210</v>
      </c>
      <c r="C213" s="10" t="s">
        <v>10</v>
      </c>
      <c r="D213" s="7">
        <v>10</v>
      </c>
      <c r="E213" s="1">
        <v>26.18</v>
      </c>
      <c r="F213" s="6">
        <f t="shared" si="7"/>
        <v>50307.67437922243</v>
      </c>
      <c r="G213" s="21"/>
      <c r="H213" s="35">
        <f>F213/G$13</f>
        <v>55.708143642429064</v>
      </c>
      <c r="K213" s="34">
        <v>210</v>
      </c>
      <c r="L213" s="10" t="s">
        <v>10</v>
      </c>
      <c r="M213" s="7">
        <v>10</v>
      </c>
      <c r="N213" s="1"/>
      <c r="O213" s="6"/>
      <c r="P213" s="21"/>
      <c r="Q213" s="35"/>
    </row>
    <row r="214" spans="2:17" x14ac:dyDescent="0.25">
      <c r="B214" s="74">
        <v>211</v>
      </c>
      <c r="C214" s="10" t="s">
        <v>10</v>
      </c>
      <c r="D214" s="7">
        <v>10</v>
      </c>
      <c r="E214" s="1">
        <v>24.94</v>
      </c>
      <c r="F214" s="6">
        <f t="shared" si="7"/>
        <v>122356.33479561839</v>
      </c>
      <c r="G214" s="21"/>
      <c r="H214" s="35">
        <f>F214/G$13</f>
        <v>135.49114242439774</v>
      </c>
      <c r="K214" s="34">
        <v>211</v>
      </c>
      <c r="L214" s="10" t="s">
        <v>10</v>
      </c>
      <c r="M214" s="7">
        <v>10</v>
      </c>
      <c r="N214" s="1"/>
      <c r="O214" s="6"/>
      <c r="P214" s="21"/>
      <c r="Q214" s="35"/>
    </row>
    <row r="215" spans="2:17" ht="15.75" thickBot="1" x14ac:dyDescent="0.3">
      <c r="B215" s="36">
        <v>212</v>
      </c>
      <c r="C215" s="45" t="s">
        <v>10</v>
      </c>
      <c r="D215" s="38">
        <v>10</v>
      </c>
      <c r="E215" s="39">
        <v>25.1</v>
      </c>
      <c r="F215" s="40">
        <f t="shared" si="7"/>
        <v>109099.06074355457</v>
      </c>
      <c r="G215" s="41"/>
      <c r="H215" s="42">
        <f>F215/G$13</f>
        <v>120.81071570396793</v>
      </c>
      <c r="K215" s="36">
        <v>212</v>
      </c>
      <c r="L215" s="45" t="s">
        <v>10</v>
      </c>
      <c r="M215" s="38">
        <v>10</v>
      </c>
      <c r="N215" s="39"/>
      <c r="O215" s="40"/>
      <c r="P215" s="41"/>
      <c r="Q215" s="42"/>
    </row>
    <row r="216" spans="2:17" x14ac:dyDescent="0.25">
      <c r="B216" s="27">
        <v>213</v>
      </c>
      <c r="C216" s="50" t="s">
        <v>11</v>
      </c>
      <c r="D216" s="29">
        <v>10</v>
      </c>
      <c r="E216" s="30">
        <v>25.23</v>
      </c>
      <c r="F216" s="31">
        <f t="shared" si="7"/>
        <v>99392.60782511266</v>
      </c>
      <c r="G216" s="32"/>
      <c r="H216" s="33">
        <f>F216/G$17</f>
        <v>7838.971939459122</v>
      </c>
      <c r="K216" s="27">
        <v>213</v>
      </c>
      <c r="L216" s="50" t="s">
        <v>11</v>
      </c>
      <c r="M216" s="29">
        <v>10</v>
      </c>
      <c r="N216" s="30"/>
      <c r="O216" s="31"/>
      <c r="P216" s="32"/>
      <c r="Q216" s="33"/>
    </row>
    <row r="217" spans="2:17" x14ac:dyDescent="0.25">
      <c r="B217" s="34">
        <v>214</v>
      </c>
      <c r="C217" s="11" t="s">
        <v>11</v>
      </c>
      <c r="D217" s="7">
        <v>10</v>
      </c>
      <c r="E217" s="1">
        <v>25.17</v>
      </c>
      <c r="F217" s="6">
        <f t="shared" si="7"/>
        <v>103760.27841629913</v>
      </c>
      <c r="G217" s="21"/>
      <c r="H217" s="35">
        <f>F217/G$17</f>
        <v>8183.4447121763396</v>
      </c>
      <c r="K217" s="34">
        <v>214</v>
      </c>
      <c r="L217" s="11" t="s">
        <v>11</v>
      </c>
      <c r="M217" s="7">
        <v>10</v>
      </c>
      <c r="N217" s="1"/>
      <c r="O217" s="6"/>
      <c r="P217" s="21"/>
      <c r="Q217" s="35"/>
    </row>
    <row r="218" spans="2:17" x14ac:dyDescent="0.25">
      <c r="B218" s="34">
        <v>215</v>
      </c>
      <c r="C218" s="11" t="s">
        <v>11</v>
      </c>
      <c r="D218" s="7">
        <v>10</v>
      </c>
      <c r="E218" s="1">
        <v>28.91</v>
      </c>
      <c r="F218" s="6">
        <f t="shared" si="7"/>
        <v>7109.3319652105392</v>
      </c>
      <c r="G218" s="21"/>
      <c r="H218" s="35">
        <f>F218/G$17</f>
        <v>560.70421133979357</v>
      </c>
      <c r="K218" s="34">
        <v>215</v>
      </c>
      <c r="L218" s="11" t="s">
        <v>11</v>
      </c>
      <c r="M218" s="7">
        <v>10</v>
      </c>
      <c r="N218" s="1"/>
      <c r="O218" s="6"/>
      <c r="P218" s="21"/>
      <c r="Q218" s="35"/>
    </row>
    <row r="219" spans="2:17" ht="15.75" thickBot="1" x14ac:dyDescent="0.3">
      <c r="B219" s="73">
        <v>216</v>
      </c>
      <c r="C219" s="51" t="s">
        <v>11</v>
      </c>
      <c r="D219" s="38">
        <v>10</v>
      </c>
      <c r="E219" s="39">
        <v>23.98</v>
      </c>
      <c r="F219" s="40">
        <f t="shared" si="7"/>
        <v>243477.67388021172</v>
      </c>
      <c r="G219" s="41"/>
      <c r="H219" s="42">
        <f>F219/G$17</f>
        <v>19202.782734004551</v>
      </c>
      <c r="K219" s="36">
        <v>216</v>
      </c>
      <c r="L219" s="51" t="s">
        <v>11</v>
      </c>
      <c r="M219" s="38">
        <v>10</v>
      </c>
      <c r="N219" s="39"/>
      <c r="O219" s="40"/>
      <c r="P219" s="41"/>
      <c r="Q219" s="42"/>
    </row>
    <row r="220" spans="2:17" x14ac:dyDescent="0.25">
      <c r="B220" s="27">
        <v>217</v>
      </c>
      <c r="C220" s="52" t="s">
        <v>12</v>
      </c>
      <c r="D220" s="29">
        <v>10</v>
      </c>
      <c r="E220" s="30">
        <v>22.9</v>
      </c>
      <c r="F220" s="31">
        <f t="shared" si="7"/>
        <v>528014.5794878474</v>
      </c>
      <c r="G220" s="32"/>
      <c r="H220" s="33">
        <f>F220/G$21</f>
        <v>58.949493154030591</v>
      </c>
      <c r="K220" s="27">
        <v>217</v>
      </c>
      <c r="L220" s="52" t="s">
        <v>12</v>
      </c>
      <c r="M220" s="29">
        <v>10</v>
      </c>
      <c r="N220" s="30"/>
      <c r="O220" s="31"/>
      <c r="P220" s="32"/>
      <c r="Q220" s="33"/>
    </row>
    <row r="221" spans="2:17" x14ac:dyDescent="0.25">
      <c r="B221" s="34">
        <v>218</v>
      </c>
      <c r="C221" s="12" t="s">
        <v>12</v>
      </c>
      <c r="D221" s="7">
        <v>10</v>
      </c>
      <c r="E221" s="1">
        <v>21.32</v>
      </c>
      <c r="F221" s="6">
        <f t="shared" si="7"/>
        <v>1638606.6316466879</v>
      </c>
      <c r="G221" s="21"/>
      <c r="H221" s="35">
        <f>F221/G$21</f>
        <v>182.94008189716806</v>
      </c>
      <c r="K221" s="34">
        <v>218</v>
      </c>
      <c r="L221" s="12" t="s">
        <v>12</v>
      </c>
      <c r="M221" s="7">
        <v>10</v>
      </c>
      <c r="N221" s="1"/>
      <c r="O221" s="6"/>
      <c r="P221" s="21"/>
      <c r="Q221" s="35"/>
    </row>
    <row r="222" spans="2:17" x14ac:dyDescent="0.25">
      <c r="B222" s="74">
        <v>219</v>
      </c>
      <c r="C222" s="12" t="s">
        <v>12</v>
      </c>
      <c r="D222" s="7">
        <v>10</v>
      </c>
      <c r="E222" s="1">
        <v>20.28</v>
      </c>
      <c r="F222" s="6">
        <f t="shared" si="7"/>
        <v>3453107.643002308</v>
      </c>
      <c r="G222" s="21"/>
      <c r="H222" s="35">
        <f>F222/G$21</f>
        <v>385.5176604379734</v>
      </c>
      <c r="K222" s="34">
        <v>219</v>
      </c>
      <c r="L222" s="12" t="s">
        <v>12</v>
      </c>
      <c r="M222" s="7">
        <v>10</v>
      </c>
      <c r="N222" s="1"/>
      <c r="O222" s="6"/>
      <c r="P222" s="21"/>
      <c r="Q222" s="35"/>
    </row>
    <row r="223" spans="2:17" ht="15.75" thickBot="1" x14ac:dyDescent="0.3">
      <c r="B223" s="36">
        <v>220</v>
      </c>
      <c r="C223" s="53" t="s">
        <v>12</v>
      </c>
      <c r="D223" s="38">
        <v>10</v>
      </c>
      <c r="E223" s="39">
        <v>22.16</v>
      </c>
      <c r="F223" s="40">
        <f t="shared" si="7"/>
        <v>897420.754045857</v>
      </c>
      <c r="G223" s="41"/>
      <c r="H223" s="42">
        <f>F223/G$21</f>
        <v>100.19135957992766</v>
      </c>
      <c r="K223" s="36">
        <v>220</v>
      </c>
      <c r="L223" s="53" t="s">
        <v>12</v>
      </c>
      <c r="M223" s="38">
        <v>10</v>
      </c>
      <c r="N223" s="39"/>
      <c r="O223" s="40"/>
      <c r="P223" s="41"/>
      <c r="Q223" s="42"/>
    </row>
    <row r="224" spans="2:17" x14ac:dyDescent="0.25">
      <c r="B224" s="27">
        <v>221</v>
      </c>
      <c r="C224" s="56" t="s">
        <v>13</v>
      </c>
      <c r="D224" s="29">
        <v>10</v>
      </c>
      <c r="E224" s="30">
        <v>20.63</v>
      </c>
      <c r="F224" s="31">
        <f t="shared" si="7"/>
        <v>2686956.9011095888</v>
      </c>
      <c r="G224" s="32"/>
      <c r="H224" s="33">
        <f>F224/G$25</f>
        <v>8058.0687025795742</v>
      </c>
      <c r="K224" s="27">
        <v>221</v>
      </c>
      <c r="L224" s="56" t="s">
        <v>13</v>
      </c>
      <c r="M224" s="29">
        <v>10</v>
      </c>
      <c r="N224" s="30"/>
      <c r="O224" s="31"/>
      <c r="P224" s="32"/>
      <c r="Q224" s="33"/>
    </row>
    <row r="225" spans="2:17" x14ac:dyDescent="0.25">
      <c r="B225" s="34">
        <v>222</v>
      </c>
      <c r="C225" s="13" t="s">
        <v>13</v>
      </c>
      <c r="D225" s="7">
        <v>10</v>
      </c>
      <c r="E225" s="1">
        <v>21.61</v>
      </c>
      <c r="F225" s="6">
        <f t="shared" si="7"/>
        <v>1331074.4113979463</v>
      </c>
      <c r="G225" s="21"/>
      <c r="H225" s="35">
        <f>F225/G$25</f>
        <v>3991.8351689455922</v>
      </c>
      <c r="K225" s="34">
        <v>222</v>
      </c>
      <c r="L225" s="13" t="s">
        <v>13</v>
      </c>
      <c r="M225" s="7">
        <v>10</v>
      </c>
      <c r="N225" s="1"/>
      <c r="O225" s="6"/>
      <c r="P225" s="21"/>
      <c r="Q225" s="35"/>
    </row>
    <row r="226" spans="2:17" x14ac:dyDescent="0.25">
      <c r="B226" s="74">
        <v>223</v>
      </c>
      <c r="C226" s="13" t="s">
        <v>13</v>
      </c>
      <c r="D226" s="7">
        <v>10</v>
      </c>
      <c r="E226" s="1">
        <v>19.93</v>
      </c>
      <c r="F226" s="6">
        <f t="shared" si="7"/>
        <v>4437716.283888638</v>
      </c>
      <c r="G226" s="21"/>
      <c r="H226" s="35">
        <f>F226/G$25</f>
        <v>13308.521131605714</v>
      </c>
      <c r="K226" s="34">
        <v>223</v>
      </c>
      <c r="L226" s="13" t="s">
        <v>13</v>
      </c>
      <c r="M226" s="7">
        <v>10</v>
      </c>
      <c r="N226" s="1"/>
      <c r="O226" s="6"/>
      <c r="P226" s="21"/>
      <c r="Q226" s="35"/>
    </row>
    <row r="227" spans="2:17" ht="15.75" thickBot="1" x14ac:dyDescent="0.3">
      <c r="B227" s="36">
        <v>224</v>
      </c>
      <c r="C227" s="57" t="s">
        <v>13</v>
      </c>
      <c r="D227" s="38">
        <v>10</v>
      </c>
      <c r="E227" s="39">
        <v>21.51</v>
      </c>
      <c r="F227" s="40">
        <f t="shared" si="7"/>
        <v>1429982.5548546039</v>
      </c>
      <c r="G227" s="41"/>
      <c r="H227" s="42">
        <f>F227/G$25</f>
        <v>4288.4564563541162</v>
      </c>
      <c r="K227" s="36">
        <v>224</v>
      </c>
      <c r="L227" s="57" t="s">
        <v>13</v>
      </c>
      <c r="M227" s="38">
        <v>10</v>
      </c>
      <c r="N227" s="39"/>
      <c r="O227" s="40"/>
      <c r="P227" s="41"/>
      <c r="Q227" s="42"/>
    </row>
    <row r="228" spans="2:17" x14ac:dyDescent="0.25">
      <c r="B228" s="27">
        <v>225</v>
      </c>
      <c r="C228" s="54" t="s">
        <v>14</v>
      </c>
      <c r="D228" s="29">
        <v>10</v>
      </c>
      <c r="E228" s="30">
        <v>26.26</v>
      </c>
      <c r="F228" s="31">
        <f t="shared" si="7"/>
        <v>47504.146272156278</v>
      </c>
      <c r="G228" s="32"/>
      <c r="H228" s="33">
        <f>F228/G$29</f>
        <v>151.75865062076304</v>
      </c>
      <c r="K228" s="27">
        <v>225</v>
      </c>
      <c r="L228" s="54" t="s">
        <v>14</v>
      </c>
      <c r="M228" s="29">
        <v>10</v>
      </c>
      <c r="N228" s="30"/>
      <c r="O228" s="31"/>
      <c r="P228" s="32"/>
      <c r="Q228" s="33"/>
    </row>
    <row r="229" spans="2:17" x14ac:dyDescent="0.25">
      <c r="B229" s="74">
        <v>226</v>
      </c>
      <c r="C229" s="14" t="s">
        <v>14</v>
      </c>
      <c r="D229" s="7">
        <v>10</v>
      </c>
      <c r="E229" s="1">
        <v>25.02</v>
      </c>
      <c r="F229" s="6">
        <f t="shared" si="7"/>
        <v>115537.70467784918</v>
      </c>
      <c r="G229" s="21"/>
      <c r="H229" s="35">
        <f>F229/G$29</f>
        <v>369.1013844828903</v>
      </c>
      <c r="K229" s="34">
        <v>226</v>
      </c>
      <c r="L229" s="14" t="s">
        <v>14</v>
      </c>
      <c r="M229" s="7">
        <v>10</v>
      </c>
      <c r="N229" s="1"/>
      <c r="O229" s="6"/>
      <c r="P229" s="21"/>
      <c r="Q229" s="35"/>
    </row>
    <row r="230" spans="2:17" x14ac:dyDescent="0.25">
      <c r="B230" s="34">
        <v>227</v>
      </c>
      <c r="C230" s="14" t="s">
        <v>14</v>
      </c>
      <c r="D230" s="7">
        <v>10</v>
      </c>
      <c r="E230" s="1">
        <v>25.2</v>
      </c>
      <c r="F230" s="6">
        <f t="shared" si="7"/>
        <v>101552.96480386842</v>
      </c>
      <c r="G230" s="21"/>
      <c r="H230" s="35">
        <f>F230/G$29</f>
        <v>324.42517368649396</v>
      </c>
      <c r="K230" s="34">
        <v>227</v>
      </c>
      <c r="L230" s="14" t="s">
        <v>14</v>
      </c>
      <c r="M230" s="7">
        <v>10</v>
      </c>
      <c r="N230" s="1"/>
      <c r="O230" s="6"/>
      <c r="P230" s="21"/>
      <c r="Q230" s="35"/>
    </row>
    <row r="231" spans="2:17" ht="15.75" thickBot="1" x14ac:dyDescent="0.3">
      <c r="B231" s="36">
        <v>228</v>
      </c>
      <c r="C231" s="55" t="s">
        <v>14</v>
      </c>
      <c r="D231" s="38">
        <v>10</v>
      </c>
      <c r="E231" s="39">
        <v>24.84</v>
      </c>
      <c r="F231" s="40">
        <f t="shared" si="7"/>
        <v>131448.26670503465</v>
      </c>
      <c r="G231" s="41"/>
      <c r="H231" s="42">
        <f>F231/G$29</f>
        <v>419.9299039563341</v>
      </c>
      <c r="K231" s="36">
        <v>228</v>
      </c>
      <c r="L231" s="55" t="s">
        <v>14</v>
      </c>
      <c r="M231" s="38">
        <v>10</v>
      </c>
      <c r="N231" s="39"/>
      <c r="O231" s="40"/>
      <c r="P231" s="41"/>
      <c r="Q231" s="42"/>
    </row>
    <row r="232" spans="2:17" x14ac:dyDescent="0.25">
      <c r="B232" s="27">
        <v>229</v>
      </c>
      <c r="C232" s="58" t="s">
        <v>15</v>
      </c>
      <c r="D232" s="29">
        <v>10</v>
      </c>
      <c r="E232" s="30">
        <v>32.53</v>
      </c>
      <c r="F232" s="31">
        <f t="shared" si="7"/>
        <v>530.86066253395495</v>
      </c>
      <c r="G232" s="32"/>
      <c r="H232" s="33" t="e">
        <f>F232/G$33</f>
        <v>#VALUE!</v>
      </c>
      <c r="K232" s="27">
        <v>229</v>
      </c>
      <c r="L232" s="58" t="s">
        <v>15</v>
      </c>
      <c r="M232" s="29">
        <v>10</v>
      </c>
      <c r="N232" s="30"/>
      <c r="O232" s="31"/>
      <c r="P232" s="32"/>
      <c r="Q232" s="33"/>
    </row>
    <row r="233" spans="2:17" x14ac:dyDescent="0.25">
      <c r="B233" s="34">
        <v>230</v>
      </c>
      <c r="C233" s="15" t="s">
        <v>15</v>
      </c>
      <c r="D233" s="7">
        <v>10</v>
      </c>
      <c r="E233" s="1">
        <v>37.89</v>
      </c>
      <c r="F233" s="6">
        <f t="shared" si="7"/>
        <v>11.38932679744803</v>
      </c>
      <c r="G233" s="21"/>
      <c r="H233" s="35" t="e">
        <f>F233/G$33</f>
        <v>#VALUE!</v>
      </c>
      <c r="K233" s="34">
        <v>230</v>
      </c>
      <c r="L233" s="15" t="s">
        <v>15</v>
      </c>
      <c r="M233" s="7">
        <v>10</v>
      </c>
      <c r="N233" s="1"/>
      <c r="O233" s="6"/>
      <c r="P233" s="21"/>
      <c r="Q233" s="35"/>
    </row>
    <row r="234" spans="2:17" x14ac:dyDescent="0.25">
      <c r="B234" s="34">
        <v>231</v>
      </c>
      <c r="C234" s="15" t="s">
        <v>15</v>
      </c>
      <c r="D234" s="7">
        <v>10</v>
      </c>
      <c r="E234" s="1">
        <v>33.159999999999997</v>
      </c>
      <c r="F234" s="6">
        <f t="shared" si="7"/>
        <v>337.96489782615743</v>
      </c>
      <c r="G234" s="21"/>
      <c r="H234" s="35" t="e">
        <f>F234/G$33</f>
        <v>#VALUE!</v>
      </c>
      <c r="K234" s="34">
        <v>231</v>
      </c>
      <c r="L234" s="15" t="s">
        <v>15</v>
      </c>
      <c r="M234" s="7">
        <v>10</v>
      </c>
      <c r="N234" s="1"/>
      <c r="O234" s="6"/>
      <c r="P234" s="21"/>
      <c r="Q234" s="35"/>
    </row>
    <row r="235" spans="2:17" ht="15.75" thickBot="1" x14ac:dyDescent="0.3">
      <c r="B235" s="36">
        <v>232</v>
      </c>
      <c r="C235" s="59" t="s">
        <v>15</v>
      </c>
      <c r="D235" s="38">
        <v>10</v>
      </c>
      <c r="E235" s="39">
        <v>37.700000000000003</v>
      </c>
      <c r="F235" s="40">
        <f t="shared" si="7"/>
        <v>13.050946920249073</v>
      </c>
      <c r="G235" s="41"/>
      <c r="H235" s="42" t="e">
        <f>F235/G$33</f>
        <v>#VALUE!</v>
      </c>
      <c r="K235" s="36">
        <v>232</v>
      </c>
      <c r="L235" s="59" t="s">
        <v>15</v>
      </c>
      <c r="M235" s="38">
        <v>10</v>
      </c>
      <c r="N235" s="39"/>
      <c r="O235" s="40"/>
      <c r="P235" s="41"/>
      <c r="Q235" s="42"/>
    </row>
    <row r="236" spans="2:17" ht="15.75" thickBot="1" x14ac:dyDescent="0.3">
      <c r="B236" s="27">
        <v>233</v>
      </c>
      <c r="C236" s="60" t="s">
        <v>16</v>
      </c>
      <c r="D236" s="29">
        <v>10</v>
      </c>
      <c r="E236" s="30"/>
      <c r="F236" s="31">
        <f t="shared" si="7"/>
        <v>7096604195528.3418</v>
      </c>
      <c r="G236" s="32"/>
      <c r="H236" s="33"/>
      <c r="K236" s="27">
        <v>233</v>
      </c>
      <c r="L236" s="60" t="s">
        <v>16</v>
      </c>
      <c r="M236" s="29">
        <v>10</v>
      </c>
      <c r="N236" s="30">
        <v>21.72</v>
      </c>
      <c r="O236" s="31">
        <f t="shared" ref="O236:O243" si="8">10^((N236-37.809)/(-3.7905))</f>
        <v>17561.385050576384</v>
      </c>
      <c r="P236" s="32"/>
      <c r="Q236" s="33">
        <f>O236/P$38</f>
        <v>652.74785589592545</v>
      </c>
    </row>
    <row r="237" spans="2:17" ht="15.75" thickBot="1" x14ac:dyDescent="0.3">
      <c r="B237" s="34">
        <v>234</v>
      </c>
      <c r="C237" s="16" t="s">
        <v>16</v>
      </c>
      <c r="D237" s="7">
        <v>10</v>
      </c>
      <c r="E237" s="1"/>
      <c r="F237" s="6">
        <f t="shared" si="7"/>
        <v>7096604195528.3418</v>
      </c>
      <c r="G237" s="21"/>
      <c r="H237" s="35"/>
      <c r="K237" s="34">
        <v>234</v>
      </c>
      <c r="L237" s="16" t="s">
        <v>16</v>
      </c>
      <c r="M237" s="7">
        <v>10</v>
      </c>
      <c r="N237" s="1">
        <v>19.350000000000001</v>
      </c>
      <c r="O237" s="31">
        <f t="shared" si="8"/>
        <v>74097.933154024315</v>
      </c>
      <c r="P237" s="21"/>
      <c r="Q237" s="33">
        <f t="shared" ref="Q237:Q239" si="9">O237/P$38</f>
        <v>2754.1829333684313</v>
      </c>
    </row>
    <row r="238" spans="2:17" ht="15.75" thickBot="1" x14ac:dyDescent="0.3">
      <c r="B238" s="34">
        <v>235</v>
      </c>
      <c r="C238" s="16" t="s">
        <v>16</v>
      </c>
      <c r="D238" s="7">
        <v>10</v>
      </c>
      <c r="E238" s="1"/>
      <c r="F238" s="6">
        <f t="shared" si="7"/>
        <v>7096604195528.3418</v>
      </c>
      <c r="G238" s="21"/>
      <c r="H238" s="35"/>
      <c r="K238" s="34">
        <v>235</v>
      </c>
      <c r="L238" s="16" t="s">
        <v>16</v>
      </c>
      <c r="M238" s="7">
        <v>10</v>
      </c>
      <c r="N238" s="1">
        <v>20.66</v>
      </c>
      <c r="O238" s="31">
        <f t="shared" si="8"/>
        <v>33435.301977302574</v>
      </c>
      <c r="P238" s="21"/>
      <c r="Q238" s="33">
        <f t="shared" si="9"/>
        <v>1242.7733697576855</v>
      </c>
    </row>
    <row r="239" spans="2:17" ht="15.75" thickBot="1" x14ac:dyDescent="0.3">
      <c r="B239" s="36">
        <v>236</v>
      </c>
      <c r="C239" s="61" t="s">
        <v>16</v>
      </c>
      <c r="D239" s="38">
        <v>10</v>
      </c>
      <c r="E239" s="39"/>
      <c r="F239" s="40">
        <f t="shared" si="7"/>
        <v>7096604195528.3418</v>
      </c>
      <c r="G239" s="41"/>
      <c r="H239" s="42"/>
      <c r="K239" s="36">
        <v>236</v>
      </c>
      <c r="L239" s="61" t="s">
        <v>16</v>
      </c>
      <c r="M239" s="38">
        <v>10</v>
      </c>
      <c r="N239" s="39">
        <v>19.2</v>
      </c>
      <c r="O239" s="31">
        <f t="shared" si="8"/>
        <v>81166.85339215878</v>
      </c>
      <c r="P239" s="41"/>
      <c r="Q239" s="33">
        <f t="shared" si="9"/>
        <v>3016.9311457476219</v>
      </c>
    </row>
    <row r="240" spans="2:17" ht="15.75" thickBot="1" x14ac:dyDescent="0.3">
      <c r="B240" s="27">
        <v>237</v>
      </c>
      <c r="C240" s="62" t="s">
        <v>1</v>
      </c>
      <c r="D240" s="29">
        <v>10</v>
      </c>
      <c r="E240" s="30" t="s">
        <v>6</v>
      </c>
      <c r="F240" s="31" t="e">
        <f t="shared" si="7"/>
        <v>#VALUE!</v>
      </c>
      <c r="G240" s="32"/>
      <c r="H240" s="33"/>
      <c r="K240" s="27">
        <v>237</v>
      </c>
      <c r="L240" s="62" t="s">
        <v>1</v>
      </c>
      <c r="M240" s="29">
        <v>10</v>
      </c>
      <c r="N240" s="30">
        <v>37.35</v>
      </c>
      <c r="O240" s="31">
        <f t="shared" si="8"/>
        <v>1.3215761856062549</v>
      </c>
      <c r="P240" s="32"/>
      <c r="Q240" s="33"/>
    </row>
    <row r="241" spans="2:17" ht="15.75" thickBot="1" x14ac:dyDescent="0.3">
      <c r="B241" s="34">
        <v>238</v>
      </c>
      <c r="C241" s="17" t="s">
        <v>1</v>
      </c>
      <c r="D241" s="7">
        <v>10</v>
      </c>
      <c r="E241" s="1" t="s">
        <v>6</v>
      </c>
      <c r="F241" s="6" t="e">
        <f t="shared" si="7"/>
        <v>#VALUE!</v>
      </c>
      <c r="G241" s="21"/>
      <c r="H241" s="35"/>
      <c r="K241" s="34">
        <v>238</v>
      </c>
      <c r="L241" s="17" t="s">
        <v>1</v>
      </c>
      <c r="M241" s="7">
        <v>10</v>
      </c>
      <c r="N241" s="1">
        <v>39.6</v>
      </c>
      <c r="O241" s="31">
        <f t="shared" si="8"/>
        <v>0.33690151810129215</v>
      </c>
      <c r="P241" s="21"/>
      <c r="Q241" s="35"/>
    </row>
    <row r="242" spans="2:17" ht="15.75" thickBot="1" x14ac:dyDescent="0.3">
      <c r="B242" s="34">
        <v>239</v>
      </c>
      <c r="C242" s="17" t="s">
        <v>1</v>
      </c>
      <c r="D242" s="7">
        <v>10</v>
      </c>
      <c r="E242" s="1">
        <v>34.229999999999997</v>
      </c>
      <c r="F242" s="6">
        <f t="shared" si="7"/>
        <v>156.9631354162828</v>
      </c>
      <c r="G242" s="21"/>
      <c r="H242" s="35"/>
      <c r="K242" s="34">
        <v>239</v>
      </c>
      <c r="L242" s="17" t="s">
        <v>1</v>
      </c>
      <c r="M242" s="7">
        <v>10</v>
      </c>
      <c r="N242" s="1">
        <v>24.19</v>
      </c>
      <c r="O242" s="31">
        <f t="shared" si="8"/>
        <v>3916.7846367730031</v>
      </c>
      <c r="P242" s="21"/>
      <c r="Q242" s="35"/>
    </row>
    <row r="243" spans="2:17" ht="15.75" thickBot="1" x14ac:dyDescent="0.3">
      <c r="B243" s="36">
        <v>240</v>
      </c>
      <c r="C243" s="63" t="s">
        <v>1</v>
      </c>
      <c r="D243" s="38">
        <v>10</v>
      </c>
      <c r="E243" s="39">
        <v>38.76</v>
      </c>
      <c r="F243" s="40">
        <f t="shared" si="7"/>
        <v>6.1049334471625949</v>
      </c>
      <c r="G243" s="41"/>
      <c r="H243" s="42"/>
      <c r="K243" s="36">
        <v>240</v>
      </c>
      <c r="L243" s="63" t="s">
        <v>1</v>
      </c>
      <c r="M243" s="38">
        <v>10</v>
      </c>
      <c r="N243" s="39">
        <v>38.17</v>
      </c>
      <c r="O243" s="31">
        <f t="shared" si="8"/>
        <v>0.80308572213914942</v>
      </c>
      <c r="P243" s="41"/>
      <c r="Q243" s="42"/>
    </row>
    <row r="244" spans="2:17" x14ac:dyDescent="0.25">
      <c r="B244" s="27">
        <v>241</v>
      </c>
      <c r="C244" s="28" t="s">
        <v>18</v>
      </c>
      <c r="D244" s="64" t="s">
        <v>2</v>
      </c>
      <c r="E244" s="30"/>
      <c r="F244" s="31">
        <f t="shared" si="7"/>
        <v>7096604195528.3418</v>
      </c>
      <c r="G244" s="32"/>
      <c r="H244" s="33"/>
      <c r="K244" s="27">
        <v>241</v>
      </c>
      <c r="L244" s="28" t="s">
        <v>18</v>
      </c>
      <c r="M244" s="64" t="s">
        <v>2</v>
      </c>
      <c r="N244" s="30"/>
      <c r="O244" s="31"/>
      <c r="P244" s="32"/>
      <c r="Q244" s="33"/>
    </row>
    <row r="245" spans="2:17" x14ac:dyDescent="0.25">
      <c r="B245" s="34">
        <v>242</v>
      </c>
      <c r="C245" s="9" t="s">
        <v>8</v>
      </c>
      <c r="D245" s="8" t="s">
        <v>2</v>
      </c>
      <c r="E245" s="1"/>
      <c r="F245" s="6">
        <f t="shared" si="7"/>
        <v>7096604195528.3418</v>
      </c>
      <c r="G245" s="21"/>
      <c r="H245" s="35"/>
      <c r="K245" s="34">
        <v>242</v>
      </c>
      <c r="L245" s="9" t="s">
        <v>8</v>
      </c>
      <c r="M245" s="8" t="s">
        <v>2</v>
      </c>
      <c r="N245" s="1"/>
      <c r="O245" s="6"/>
      <c r="P245" s="21"/>
      <c r="Q245" s="35"/>
    </row>
    <row r="246" spans="2:17" x14ac:dyDescent="0.25">
      <c r="B246" s="34">
        <v>243</v>
      </c>
      <c r="C246" s="10" t="s">
        <v>19</v>
      </c>
      <c r="D246" s="8" t="s">
        <v>2</v>
      </c>
      <c r="E246" s="1"/>
      <c r="F246" s="6">
        <f t="shared" si="7"/>
        <v>7096604195528.3418</v>
      </c>
      <c r="G246" s="21"/>
      <c r="H246" s="35"/>
      <c r="K246" s="34">
        <v>243</v>
      </c>
      <c r="L246" s="10" t="s">
        <v>19</v>
      </c>
      <c r="M246" s="8" t="s">
        <v>2</v>
      </c>
      <c r="N246" s="1"/>
      <c r="O246" s="6"/>
      <c r="P246" s="21"/>
      <c r="Q246" s="35"/>
    </row>
    <row r="247" spans="2:17" x14ac:dyDescent="0.25">
      <c r="B247" s="34">
        <v>244</v>
      </c>
      <c r="C247" s="10" t="s">
        <v>9</v>
      </c>
      <c r="D247" s="8" t="s">
        <v>2</v>
      </c>
      <c r="E247" s="1"/>
      <c r="F247" s="6">
        <f t="shared" si="7"/>
        <v>7096604195528.3418</v>
      </c>
      <c r="G247" s="21"/>
      <c r="H247" s="35"/>
      <c r="K247" s="34">
        <v>244</v>
      </c>
      <c r="L247" s="10" t="s">
        <v>9</v>
      </c>
      <c r="M247" s="8" t="s">
        <v>2</v>
      </c>
      <c r="N247" s="1"/>
      <c r="O247" s="6"/>
      <c r="P247" s="21"/>
      <c r="Q247" s="35"/>
    </row>
    <row r="248" spans="2:17" x14ac:dyDescent="0.25">
      <c r="B248" s="34">
        <v>245</v>
      </c>
      <c r="C248" s="10" t="s">
        <v>10</v>
      </c>
      <c r="D248" s="8" t="s">
        <v>2</v>
      </c>
      <c r="E248" s="1"/>
      <c r="F248" s="6">
        <f t="shared" si="7"/>
        <v>7096604195528.3418</v>
      </c>
      <c r="G248" s="21"/>
      <c r="H248" s="35"/>
      <c r="K248" s="34">
        <v>245</v>
      </c>
      <c r="L248" s="10" t="s">
        <v>10</v>
      </c>
      <c r="M248" s="8" t="s">
        <v>2</v>
      </c>
      <c r="N248" s="1"/>
      <c r="O248" s="6"/>
      <c r="P248" s="21"/>
      <c r="Q248" s="35"/>
    </row>
    <row r="249" spans="2:17" x14ac:dyDescent="0.25">
      <c r="B249" s="34">
        <v>246</v>
      </c>
      <c r="C249" s="11" t="s">
        <v>20</v>
      </c>
      <c r="D249" s="8" t="s">
        <v>2</v>
      </c>
      <c r="E249" s="1"/>
      <c r="F249" s="6">
        <f t="shared" si="7"/>
        <v>7096604195528.3418</v>
      </c>
      <c r="G249" s="21"/>
      <c r="H249" s="35"/>
      <c r="K249" s="34">
        <v>246</v>
      </c>
      <c r="L249" s="11" t="s">
        <v>20</v>
      </c>
      <c r="M249" s="8" t="s">
        <v>2</v>
      </c>
      <c r="N249" s="1"/>
      <c r="O249" s="6"/>
      <c r="P249" s="21"/>
      <c r="Q249" s="35"/>
    </row>
    <row r="250" spans="2:17" x14ac:dyDescent="0.25">
      <c r="B250" s="34">
        <v>247</v>
      </c>
      <c r="C250" s="11" t="s">
        <v>11</v>
      </c>
      <c r="D250" s="8" t="s">
        <v>2</v>
      </c>
      <c r="E250" s="1"/>
      <c r="F250" s="6">
        <f t="shared" si="7"/>
        <v>7096604195528.3418</v>
      </c>
      <c r="G250" s="21"/>
      <c r="H250" s="35"/>
      <c r="K250" s="34">
        <v>247</v>
      </c>
      <c r="L250" s="11" t="s">
        <v>11</v>
      </c>
      <c r="M250" s="8" t="s">
        <v>2</v>
      </c>
      <c r="N250" s="1"/>
      <c r="O250" s="6"/>
      <c r="P250" s="21"/>
      <c r="Q250" s="35"/>
    </row>
    <row r="251" spans="2:17" x14ac:dyDescent="0.25">
      <c r="B251" s="34">
        <v>248</v>
      </c>
      <c r="C251" s="12" t="s">
        <v>12</v>
      </c>
      <c r="D251" s="8" t="s">
        <v>2</v>
      </c>
      <c r="E251" s="1"/>
      <c r="F251" s="6">
        <f t="shared" si="7"/>
        <v>7096604195528.3418</v>
      </c>
      <c r="G251" s="21"/>
      <c r="H251" s="35"/>
      <c r="K251" s="34">
        <v>248</v>
      </c>
      <c r="L251" s="12" t="s">
        <v>12</v>
      </c>
      <c r="M251" s="8" t="s">
        <v>2</v>
      </c>
      <c r="N251" s="1"/>
      <c r="O251" s="6"/>
      <c r="P251" s="21"/>
      <c r="Q251" s="35"/>
    </row>
    <row r="252" spans="2:17" x14ac:dyDescent="0.25">
      <c r="B252" s="34">
        <v>249</v>
      </c>
      <c r="C252" s="13" t="s">
        <v>13</v>
      </c>
      <c r="D252" s="8" t="s">
        <v>2</v>
      </c>
      <c r="E252" s="1"/>
      <c r="F252" s="6">
        <f t="shared" si="7"/>
        <v>7096604195528.3418</v>
      </c>
      <c r="G252" s="21"/>
      <c r="H252" s="35"/>
      <c r="K252" s="34">
        <v>249</v>
      </c>
      <c r="L252" s="13" t="s">
        <v>13</v>
      </c>
      <c r="M252" s="8" t="s">
        <v>2</v>
      </c>
      <c r="N252" s="1"/>
      <c r="O252" s="6"/>
      <c r="P252" s="21"/>
      <c r="Q252" s="35"/>
    </row>
    <row r="253" spans="2:17" x14ac:dyDescent="0.25">
      <c r="B253" s="34">
        <v>250</v>
      </c>
      <c r="C253" s="14" t="s">
        <v>14</v>
      </c>
      <c r="D253" s="8" t="s">
        <v>2</v>
      </c>
      <c r="E253" s="1"/>
      <c r="F253" s="6">
        <f t="shared" si="7"/>
        <v>7096604195528.3418</v>
      </c>
      <c r="G253" s="21"/>
      <c r="H253" s="35"/>
      <c r="K253" s="34">
        <v>250</v>
      </c>
      <c r="L253" s="14" t="s">
        <v>14</v>
      </c>
      <c r="M253" s="8" t="s">
        <v>2</v>
      </c>
      <c r="N253" s="1"/>
      <c r="O253" s="6"/>
      <c r="P253" s="21"/>
      <c r="Q253" s="35"/>
    </row>
    <row r="254" spans="2:17" x14ac:dyDescent="0.25">
      <c r="B254" s="34">
        <v>251</v>
      </c>
      <c r="C254" s="15" t="s">
        <v>15</v>
      </c>
      <c r="D254" s="8" t="s">
        <v>2</v>
      </c>
      <c r="E254" s="1"/>
      <c r="F254" s="6">
        <f t="shared" si="7"/>
        <v>7096604195528.3418</v>
      </c>
      <c r="G254" s="21"/>
      <c r="H254" s="35"/>
      <c r="K254" s="34">
        <v>251</v>
      </c>
      <c r="L254" s="15" t="s">
        <v>15</v>
      </c>
      <c r="M254" s="8" t="s">
        <v>2</v>
      </c>
      <c r="N254" s="1"/>
      <c r="O254" s="6"/>
      <c r="P254" s="21"/>
      <c r="Q254" s="35"/>
    </row>
    <row r="255" spans="2:17" ht="15.75" thickBot="1" x14ac:dyDescent="0.3">
      <c r="B255" s="36">
        <v>252</v>
      </c>
      <c r="C255" s="61" t="s">
        <v>16</v>
      </c>
      <c r="D255" s="65" t="s">
        <v>2</v>
      </c>
      <c r="E255" s="39"/>
      <c r="F255" s="40">
        <f t="shared" si="7"/>
        <v>7096604195528.3418</v>
      </c>
      <c r="G255" s="41"/>
      <c r="H255" s="42"/>
      <c r="K255" s="36">
        <v>252</v>
      </c>
      <c r="L255" s="61" t="s">
        <v>16</v>
      </c>
      <c r="M255" s="65" t="s">
        <v>2</v>
      </c>
      <c r="N255" s="39"/>
      <c r="O255" s="40"/>
      <c r="P255" s="41"/>
      <c r="Q255" s="42"/>
    </row>
    <row r="256" spans="2:17" x14ac:dyDescent="0.25">
      <c r="G256"/>
      <c r="H256"/>
      <c r="I256"/>
    </row>
    <row r="257" spans="7:9" x14ac:dyDescent="0.25">
      <c r="G257"/>
      <c r="H257"/>
      <c r="I257"/>
    </row>
    <row r="258" spans="7:9" x14ac:dyDescent="0.25">
      <c r="G258"/>
      <c r="H258"/>
      <c r="I258"/>
    </row>
    <row r="259" spans="7:9" x14ac:dyDescent="0.25">
      <c r="G259"/>
      <c r="H259"/>
      <c r="I259"/>
    </row>
    <row r="260" spans="7:9" x14ac:dyDescent="0.25">
      <c r="G260"/>
      <c r="H260"/>
      <c r="I260"/>
    </row>
    <row r="261" spans="7:9" x14ac:dyDescent="0.25">
      <c r="G261"/>
      <c r="H261"/>
      <c r="I261"/>
    </row>
    <row r="262" spans="7:9" x14ac:dyDescent="0.25">
      <c r="G262"/>
      <c r="H262"/>
      <c r="I262"/>
    </row>
    <row r="263" spans="7:9" x14ac:dyDescent="0.25">
      <c r="G263"/>
      <c r="H263"/>
      <c r="I263"/>
    </row>
    <row r="264" spans="7:9" x14ac:dyDescent="0.25">
      <c r="G264"/>
      <c r="H264"/>
      <c r="I264"/>
    </row>
    <row r="265" spans="7:9" x14ac:dyDescent="0.25">
      <c r="G265"/>
      <c r="H265"/>
      <c r="I265"/>
    </row>
    <row r="266" spans="7:9" x14ac:dyDescent="0.25">
      <c r="G266"/>
      <c r="H266"/>
      <c r="I266"/>
    </row>
    <row r="267" spans="7:9" x14ac:dyDescent="0.25">
      <c r="G267"/>
      <c r="H267"/>
      <c r="I267"/>
    </row>
    <row r="268" spans="7:9" x14ac:dyDescent="0.25">
      <c r="G268"/>
      <c r="H268"/>
      <c r="I268"/>
    </row>
    <row r="269" spans="7:9" x14ac:dyDescent="0.25">
      <c r="G269"/>
      <c r="H269"/>
      <c r="I269"/>
    </row>
    <row r="270" spans="7:9" x14ac:dyDescent="0.25">
      <c r="G270"/>
      <c r="H270"/>
      <c r="I270"/>
    </row>
    <row r="271" spans="7:9" x14ac:dyDescent="0.25">
      <c r="G271"/>
      <c r="H271"/>
      <c r="I271"/>
    </row>
    <row r="272" spans="7:9" x14ac:dyDescent="0.25">
      <c r="G272"/>
      <c r="H272"/>
      <c r="I272"/>
    </row>
    <row r="273" spans="7:9" x14ac:dyDescent="0.25">
      <c r="G273"/>
      <c r="H273"/>
      <c r="I273"/>
    </row>
    <row r="274" spans="7:9" x14ac:dyDescent="0.25">
      <c r="G274"/>
      <c r="H274"/>
      <c r="I274"/>
    </row>
    <row r="275" spans="7:9" x14ac:dyDescent="0.25">
      <c r="G275"/>
      <c r="H275"/>
      <c r="I275"/>
    </row>
    <row r="276" spans="7:9" x14ac:dyDescent="0.25">
      <c r="G276"/>
      <c r="H276"/>
      <c r="I276"/>
    </row>
    <row r="277" spans="7:9" x14ac:dyDescent="0.25">
      <c r="G277"/>
      <c r="H277"/>
      <c r="I277"/>
    </row>
    <row r="278" spans="7:9" x14ac:dyDescent="0.25">
      <c r="G278"/>
      <c r="H278"/>
      <c r="I278"/>
    </row>
    <row r="279" spans="7:9" x14ac:dyDescent="0.25">
      <c r="G279"/>
      <c r="H279"/>
      <c r="I279"/>
    </row>
    <row r="280" spans="7:9" x14ac:dyDescent="0.25">
      <c r="G280"/>
      <c r="H280"/>
      <c r="I280"/>
    </row>
    <row r="281" spans="7:9" x14ac:dyDescent="0.25">
      <c r="G281"/>
      <c r="H281"/>
      <c r="I281"/>
    </row>
    <row r="282" spans="7:9" x14ac:dyDescent="0.25">
      <c r="G282"/>
      <c r="H282"/>
      <c r="I282"/>
    </row>
    <row r="283" spans="7:9" x14ac:dyDescent="0.25">
      <c r="G283"/>
      <c r="H283"/>
      <c r="I283"/>
    </row>
    <row r="284" spans="7:9" x14ac:dyDescent="0.25">
      <c r="G284"/>
      <c r="H284"/>
      <c r="I284"/>
    </row>
    <row r="285" spans="7:9" x14ac:dyDescent="0.25">
      <c r="G285"/>
      <c r="H285"/>
      <c r="I285"/>
    </row>
    <row r="286" spans="7:9" x14ac:dyDescent="0.25">
      <c r="G286"/>
      <c r="H286"/>
      <c r="I286"/>
    </row>
    <row r="287" spans="7:9" x14ac:dyDescent="0.25">
      <c r="G287"/>
      <c r="H287"/>
      <c r="I287"/>
    </row>
    <row r="288" spans="7:9" x14ac:dyDescent="0.25">
      <c r="G288"/>
      <c r="H288"/>
      <c r="I288"/>
    </row>
    <row r="289" spans="7:9" x14ac:dyDescent="0.25">
      <c r="G289"/>
      <c r="H289"/>
      <c r="I289"/>
    </row>
    <row r="290" spans="7:9" x14ac:dyDescent="0.25">
      <c r="G290"/>
      <c r="H290"/>
      <c r="I290"/>
    </row>
    <row r="291" spans="7:9" x14ac:dyDescent="0.25">
      <c r="G291"/>
      <c r="H291"/>
      <c r="I291"/>
    </row>
    <row r="292" spans="7:9" x14ac:dyDescent="0.25">
      <c r="G292"/>
      <c r="H292"/>
      <c r="I292"/>
    </row>
    <row r="293" spans="7:9" x14ac:dyDescent="0.25">
      <c r="G293"/>
      <c r="H293"/>
      <c r="I293"/>
    </row>
    <row r="294" spans="7:9" x14ac:dyDescent="0.25">
      <c r="G294"/>
      <c r="H294"/>
      <c r="I294"/>
    </row>
    <row r="295" spans="7:9" x14ac:dyDescent="0.25">
      <c r="G295"/>
      <c r="H295"/>
      <c r="I295"/>
    </row>
    <row r="296" spans="7:9" x14ac:dyDescent="0.25">
      <c r="G296"/>
      <c r="H296"/>
      <c r="I296"/>
    </row>
    <row r="297" spans="7:9" x14ac:dyDescent="0.25">
      <c r="G297"/>
      <c r="H297"/>
      <c r="I297"/>
    </row>
    <row r="298" spans="7:9" x14ac:dyDescent="0.25">
      <c r="G298"/>
      <c r="H298"/>
      <c r="I298"/>
    </row>
    <row r="299" spans="7:9" x14ac:dyDescent="0.25">
      <c r="G299"/>
      <c r="H299"/>
      <c r="I299"/>
    </row>
    <row r="300" spans="7:9" x14ac:dyDescent="0.25">
      <c r="G300"/>
      <c r="H300"/>
      <c r="I300"/>
    </row>
    <row r="301" spans="7:9" x14ac:dyDescent="0.25">
      <c r="G301"/>
      <c r="H301"/>
      <c r="I301"/>
    </row>
    <row r="302" spans="7:9" x14ac:dyDescent="0.25">
      <c r="G302"/>
      <c r="H302"/>
      <c r="I302"/>
    </row>
    <row r="303" spans="7:9" x14ac:dyDescent="0.25">
      <c r="G303"/>
      <c r="H303"/>
      <c r="I303"/>
    </row>
    <row r="304" spans="7:9" x14ac:dyDescent="0.25">
      <c r="G304"/>
      <c r="H304"/>
      <c r="I304"/>
    </row>
    <row r="305" spans="7:9" x14ac:dyDescent="0.25">
      <c r="G305"/>
      <c r="H305"/>
      <c r="I305"/>
    </row>
    <row r="306" spans="7:9" x14ac:dyDescent="0.25">
      <c r="G306"/>
      <c r="H306"/>
      <c r="I306"/>
    </row>
    <row r="307" spans="7:9" x14ac:dyDescent="0.25">
      <c r="G307"/>
      <c r="H307"/>
      <c r="I307"/>
    </row>
    <row r="308" spans="7:9" x14ac:dyDescent="0.25">
      <c r="G308"/>
      <c r="H308"/>
      <c r="I308"/>
    </row>
    <row r="309" spans="7:9" x14ac:dyDescent="0.25">
      <c r="G309"/>
      <c r="H309"/>
      <c r="I309"/>
    </row>
    <row r="310" spans="7:9" x14ac:dyDescent="0.25">
      <c r="G310"/>
      <c r="H310"/>
      <c r="I310"/>
    </row>
    <row r="311" spans="7:9" x14ac:dyDescent="0.25">
      <c r="G311"/>
      <c r="H311"/>
      <c r="I311"/>
    </row>
    <row r="312" spans="7:9" x14ac:dyDescent="0.25">
      <c r="G312"/>
      <c r="H312"/>
      <c r="I312"/>
    </row>
    <row r="313" spans="7:9" x14ac:dyDescent="0.25">
      <c r="G313"/>
      <c r="H313"/>
      <c r="I313"/>
    </row>
    <row r="314" spans="7:9" x14ac:dyDescent="0.25">
      <c r="G314"/>
      <c r="H314"/>
      <c r="I314"/>
    </row>
    <row r="315" spans="7:9" x14ac:dyDescent="0.25">
      <c r="G315"/>
      <c r="H315"/>
      <c r="I315"/>
    </row>
    <row r="316" spans="7:9" x14ac:dyDescent="0.25">
      <c r="G316"/>
      <c r="H316"/>
      <c r="I316"/>
    </row>
    <row r="317" spans="7:9" x14ac:dyDescent="0.25">
      <c r="G317"/>
      <c r="H317"/>
      <c r="I317"/>
    </row>
    <row r="318" spans="7:9" x14ac:dyDescent="0.25">
      <c r="G318"/>
      <c r="H318"/>
      <c r="I318"/>
    </row>
    <row r="319" spans="7:9" x14ac:dyDescent="0.25">
      <c r="G319"/>
      <c r="H319"/>
      <c r="I319"/>
    </row>
    <row r="320" spans="7:9" x14ac:dyDescent="0.25">
      <c r="G320"/>
      <c r="H320"/>
      <c r="I320"/>
    </row>
    <row r="321" spans="7:9" x14ac:dyDescent="0.25">
      <c r="G321"/>
      <c r="H321"/>
      <c r="I321"/>
    </row>
    <row r="322" spans="7:9" x14ac:dyDescent="0.25">
      <c r="G322"/>
      <c r="H322"/>
      <c r="I322"/>
    </row>
    <row r="323" spans="7:9" x14ac:dyDescent="0.25">
      <c r="G323"/>
      <c r="H323"/>
      <c r="I323"/>
    </row>
    <row r="324" spans="7:9" x14ac:dyDescent="0.25">
      <c r="G324"/>
      <c r="H324"/>
      <c r="I324"/>
    </row>
    <row r="325" spans="7:9" x14ac:dyDescent="0.25">
      <c r="G325"/>
      <c r="H325"/>
      <c r="I325"/>
    </row>
    <row r="326" spans="7:9" x14ac:dyDescent="0.25">
      <c r="G326"/>
      <c r="H326"/>
      <c r="I326"/>
    </row>
    <row r="327" spans="7:9" x14ac:dyDescent="0.25">
      <c r="G327"/>
      <c r="H327"/>
      <c r="I327"/>
    </row>
    <row r="328" spans="7:9" x14ac:dyDescent="0.25">
      <c r="G328"/>
      <c r="H328"/>
      <c r="I328"/>
    </row>
    <row r="329" spans="7:9" x14ac:dyDescent="0.25">
      <c r="G329"/>
      <c r="H329"/>
      <c r="I329"/>
    </row>
    <row r="330" spans="7:9" x14ac:dyDescent="0.25">
      <c r="G330"/>
      <c r="H330"/>
      <c r="I330"/>
    </row>
    <row r="331" spans="7:9" x14ac:dyDescent="0.25">
      <c r="G331"/>
      <c r="H331"/>
      <c r="I331"/>
    </row>
    <row r="332" spans="7:9" x14ac:dyDescent="0.25">
      <c r="G332"/>
      <c r="H332"/>
      <c r="I332"/>
    </row>
    <row r="333" spans="7:9" x14ac:dyDescent="0.25">
      <c r="G333"/>
      <c r="H333"/>
      <c r="I333"/>
    </row>
    <row r="334" spans="7:9" x14ac:dyDescent="0.25">
      <c r="G334"/>
      <c r="H334"/>
      <c r="I334"/>
    </row>
    <row r="335" spans="7:9" x14ac:dyDescent="0.25">
      <c r="G335"/>
      <c r="H335"/>
      <c r="I335"/>
    </row>
    <row r="336" spans="7:9" x14ac:dyDescent="0.25">
      <c r="G336"/>
      <c r="H336"/>
      <c r="I336"/>
    </row>
    <row r="337" spans="7:9" x14ac:dyDescent="0.25">
      <c r="G337"/>
      <c r="H337"/>
      <c r="I337"/>
    </row>
    <row r="338" spans="7:9" x14ac:dyDescent="0.25">
      <c r="G338"/>
      <c r="H338"/>
      <c r="I338"/>
    </row>
    <row r="339" spans="7:9" x14ac:dyDescent="0.25">
      <c r="G339"/>
      <c r="H339"/>
      <c r="I339"/>
    </row>
    <row r="340" spans="7:9" x14ac:dyDescent="0.25">
      <c r="G340"/>
      <c r="H340"/>
      <c r="I340"/>
    </row>
    <row r="341" spans="7:9" x14ac:dyDescent="0.25">
      <c r="G341"/>
      <c r="H341"/>
      <c r="I341"/>
    </row>
    <row r="342" spans="7:9" x14ac:dyDescent="0.25">
      <c r="G342"/>
      <c r="H342"/>
      <c r="I342"/>
    </row>
    <row r="343" spans="7:9" x14ac:dyDescent="0.25">
      <c r="G343"/>
      <c r="H343"/>
      <c r="I343"/>
    </row>
    <row r="344" spans="7:9" x14ac:dyDescent="0.25">
      <c r="G344"/>
      <c r="H344"/>
      <c r="I344"/>
    </row>
    <row r="345" spans="7:9" x14ac:dyDescent="0.25">
      <c r="G345"/>
      <c r="H345"/>
      <c r="I345"/>
    </row>
    <row r="346" spans="7:9" x14ac:dyDescent="0.25">
      <c r="G346"/>
      <c r="H346"/>
      <c r="I346"/>
    </row>
    <row r="347" spans="7:9" x14ac:dyDescent="0.25">
      <c r="G347"/>
      <c r="H347"/>
      <c r="I347"/>
    </row>
    <row r="348" spans="7:9" x14ac:dyDescent="0.25">
      <c r="G348"/>
      <c r="H348"/>
      <c r="I348"/>
    </row>
    <row r="349" spans="7:9" x14ac:dyDescent="0.25">
      <c r="G349"/>
      <c r="H349"/>
      <c r="I349"/>
    </row>
    <row r="350" spans="7:9" x14ac:dyDescent="0.25">
      <c r="G350"/>
      <c r="H350"/>
      <c r="I350"/>
    </row>
    <row r="351" spans="7:9" x14ac:dyDescent="0.25">
      <c r="G351"/>
      <c r="H351"/>
      <c r="I351"/>
    </row>
    <row r="352" spans="7:9" x14ac:dyDescent="0.25">
      <c r="G352"/>
      <c r="H352"/>
      <c r="I352"/>
    </row>
    <row r="353" spans="7:9" x14ac:dyDescent="0.25">
      <c r="G353"/>
      <c r="H353"/>
      <c r="I353"/>
    </row>
    <row r="354" spans="7:9" x14ac:dyDescent="0.25">
      <c r="G354"/>
      <c r="H354"/>
      <c r="I354"/>
    </row>
    <row r="355" spans="7:9" x14ac:dyDescent="0.25">
      <c r="G355"/>
      <c r="H355"/>
      <c r="I355"/>
    </row>
    <row r="356" spans="7:9" x14ac:dyDescent="0.25">
      <c r="G356"/>
      <c r="H356"/>
      <c r="I356"/>
    </row>
    <row r="357" spans="7:9" x14ac:dyDescent="0.25">
      <c r="G357"/>
      <c r="H357"/>
      <c r="I357"/>
    </row>
    <row r="358" spans="7:9" x14ac:dyDescent="0.25">
      <c r="G358"/>
      <c r="H358"/>
      <c r="I358"/>
    </row>
    <row r="359" spans="7:9" x14ac:dyDescent="0.25">
      <c r="G359"/>
      <c r="H359"/>
      <c r="I359"/>
    </row>
    <row r="360" spans="7:9" x14ac:dyDescent="0.25">
      <c r="G360"/>
      <c r="H360"/>
      <c r="I360"/>
    </row>
    <row r="361" spans="7:9" x14ac:dyDescent="0.25">
      <c r="G361"/>
      <c r="H361"/>
      <c r="I361"/>
    </row>
    <row r="362" spans="7:9" x14ac:dyDescent="0.25">
      <c r="G362"/>
      <c r="H362"/>
      <c r="I362"/>
    </row>
    <row r="363" spans="7:9" x14ac:dyDescent="0.25">
      <c r="G363"/>
      <c r="H363"/>
      <c r="I363"/>
    </row>
    <row r="364" spans="7:9" x14ac:dyDescent="0.25">
      <c r="G364"/>
      <c r="H364"/>
      <c r="I364"/>
    </row>
    <row r="365" spans="7:9" x14ac:dyDescent="0.25">
      <c r="G365"/>
      <c r="H365"/>
      <c r="I365"/>
    </row>
    <row r="366" spans="7:9" x14ac:dyDescent="0.25">
      <c r="G366"/>
      <c r="H366"/>
      <c r="I366"/>
    </row>
    <row r="367" spans="7:9" x14ac:dyDescent="0.25">
      <c r="G367"/>
      <c r="H367"/>
      <c r="I367"/>
    </row>
    <row r="368" spans="7:9" x14ac:dyDescent="0.25">
      <c r="G368"/>
      <c r="H368"/>
      <c r="I368"/>
    </row>
    <row r="369" spans="7:9" x14ac:dyDescent="0.25">
      <c r="G369"/>
      <c r="H369"/>
      <c r="I369"/>
    </row>
    <row r="370" spans="7:9" x14ac:dyDescent="0.25">
      <c r="G370"/>
      <c r="H370"/>
      <c r="I370"/>
    </row>
    <row r="371" spans="7:9" x14ac:dyDescent="0.25">
      <c r="G371"/>
      <c r="H371"/>
      <c r="I371"/>
    </row>
    <row r="372" spans="7:9" x14ac:dyDescent="0.25">
      <c r="G372"/>
      <c r="H372"/>
      <c r="I372"/>
    </row>
    <row r="373" spans="7:9" x14ac:dyDescent="0.25">
      <c r="G373"/>
      <c r="H373"/>
      <c r="I373"/>
    </row>
    <row r="374" spans="7:9" x14ac:dyDescent="0.25">
      <c r="G374"/>
      <c r="H374"/>
      <c r="I374"/>
    </row>
    <row r="375" spans="7:9" x14ac:dyDescent="0.25">
      <c r="G375"/>
      <c r="H375"/>
      <c r="I375"/>
    </row>
    <row r="376" spans="7:9" x14ac:dyDescent="0.25">
      <c r="G376"/>
      <c r="H376"/>
      <c r="I376"/>
    </row>
    <row r="377" spans="7:9" x14ac:dyDescent="0.25">
      <c r="G377"/>
      <c r="H377"/>
      <c r="I377"/>
    </row>
    <row r="378" spans="7:9" x14ac:dyDescent="0.25">
      <c r="G378"/>
      <c r="H378"/>
      <c r="I378"/>
    </row>
    <row r="379" spans="7:9" x14ac:dyDescent="0.25">
      <c r="G379"/>
      <c r="H379"/>
      <c r="I379"/>
    </row>
    <row r="380" spans="7:9" x14ac:dyDescent="0.25">
      <c r="G380"/>
      <c r="H380"/>
      <c r="I380"/>
    </row>
    <row r="381" spans="7:9" x14ac:dyDescent="0.25">
      <c r="G381"/>
      <c r="H381"/>
      <c r="I381"/>
    </row>
    <row r="382" spans="7:9" x14ac:dyDescent="0.25">
      <c r="G382"/>
      <c r="H382"/>
      <c r="I382"/>
    </row>
    <row r="383" spans="7:9" x14ac:dyDescent="0.25">
      <c r="G383"/>
      <c r="H383"/>
      <c r="I383"/>
    </row>
    <row r="384" spans="7:9" x14ac:dyDescent="0.25">
      <c r="G384"/>
      <c r="H384"/>
      <c r="I384"/>
    </row>
    <row r="385" spans="7:9" x14ac:dyDescent="0.25">
      <c r="G385"/>
      <c r="H385"/>
      <c r="I385"/>
    </row>
    <row r="386" spans="7:9" x14ac:dyDescent="0.25">
      <c r="G386"/>
      <c r="H386"/>
      <c r="I386"/>
    </row>
    <row r="387" spans="7:9" x14ac:dyDescent="0.25">
      <c r="G387"/>
      <c r="H387"/>
      <c r="I387"/>
    </row>
    <row r="388" spans="7:9" x14ac:dyDescent="0.25">
      <c r="G388"/>
      <c r="H388"/>
      <c r="I388"/>
    </row>
    <row r="389" spans="7:9" x14ac:dyDescent="0.25">
      <c r="G389"/>
      <c r="H389"/>
      <c r="I389"/>
    </row>
    <row r="390" spans="7:9" x14ac:dyDescent="0.25">
      <c r="G390"/>
      <c r="H390"/>
      <c r="I390"/>
    </row>
    <row r="391" spans="7:9" x14ac:dyDescent="0.25">
      <c r="G391"/>
      <c r="H391"/>
      <c r="I391"/>
    </row>
    <row r="392" spans="7:9" x14ac:dyDescent="0.25">
      <c r="G392"/>
      <c r="H392"/>
      <c r="I392"/>
    </row>
    <row r="393" spans="7:9" x14ac:dyDescent="0.25">
      <c r="G393"/>
      <c r="H393"/>
      <c r="I393"/>
    </row>
    <row r="394" spans="7:9" x14ac:dyDescent="0.25">
      <c r="G394"/>
      <c r="H394"/>
      <c r="I394"/>
    </row>
    <row r="395" spans="7:9" x14ac:dyDescent="0.25">
      <c r="G395"/>
      <c r="H395"/>
      <c r="I395"/>
    </row>
    <row r="396" spans="7:9" x14ac:dyDescent="0.25">
      <c r="G396"/>
      <c r="H396"/>
      <c r="I396"/>
    </row>
    <row r="397" spans="7:9" x14ac:dyDescent="0.25">
      <c r="G397"/>
      <c r="H397"/>
      <c r="I397"/>
    </row>
    <row r="398" spans="7:9" x14ac:dyDescent="0.25">
      <c r="G398"/>
      <c r="H398"/>
      <c r="I398"/>
    </row>
    <row r="399" spans="7:9" x14ac:dyDescent="0.25">
      <c r="G399"/>
      <c r="H399"/>
      <c r="I399"/>
    </row>
    <row r="400" spans="7:9" x14ac:dyDescent="0.25">
      <c r="G400"/>
      <c r="H400"/>
      <c r="I400"/>
    </row>
    <row r="401" spans="7:9" x14ac:dyDescent="0.25">
      <c r="G401"/>
      <c r="H401"/>
      <c r="I401"/>
    </row>
    <row r="402" spans="7:9" x14ac:dyDescent="0.25">
      <c r="G402"/>
      <c r="H402"/>
      <c r="I402"/>
    </row>
    <row r="403" spans="7:9" x14ac:dyDescent="0.25">
      <c r="G403"/>
      <c r="H403"/>
      <c r="I403"/>
    </row>
    <row r="404" spans="7:9" x14ac:dyDescent="0.25">
      <c r="G404"/>
      <c r="H404"/>
      <c r="I404"/>
    </row>
    <row r="405" spans="7:9" x14ac:dyDescent="0.25">
      <c r="G405"/>
      <c r="H405"/>
      <c r="I405"/>
    </row>
    <row r="406" spans="7:9" x14ac:dyDescent="0.25">
      <c r="G406"/>
      <c r="H406"/>
      <c r="I406"/>
    </row>
    <row r="407" spans="7:9" x14ac:dyDescent="0.25">
      <c r="G407"/>
      <c r="H407"/>
      <c r="I407"/>
    </row>
    <row r="408" spans="7:9" x14ac:dyDescent="0.25">
      <c r="G408"/>
      <c r="H408"/>
      <c r="I408"/>
    </row>
    <row r="409" spans="7:9" x14ac:dyDescent="0.25">
      <c r="G409"/>
      <c r="H409"/>
      <c r="I409"/>
    </row>
    <row r="410" spans="7:9" x14ac:dyDescent="0.25">
      <c r="G410"/>
      <c r="H410"/>
      <c r="I410"/>
    </row>
    <row r="411" spans="7:9" x14ac:dyDescent="0.25">
      <c r="G411"/>
      <c r="H411"/>
      <c r="I411"/>
    </row>
    <row r="412" spans="7:9" x14ac:dyDescent="0.25">
      <c r="G412"/>
      <c r="H412"/>
      <c r="I412"/>
    </row>
    <row r="413" spans="7:9" x14ac:dyDescent="0.25">
      <c r="G413"/>
      <c r="H413"/>
      <c r="I413"/>
    </row>
    <row r="414" spans="7:9" x14ac:dyDescent="0.25">
      <c r="G414"/>
      <c r="H414"/>
      <c r="I414"/>
    </row>
    <row r="415" spans="7:9" x14ac:dyDescent="0.25">
      <c r="G415"/>
      <c r="H415"/>
      <c r="I415"/>
    </row>
    <row r="416" spans="7:9" x14ac:dyDescent="0.25">
      <c r="G416"/>
      <c r="H416"/>
      <c r="I416"/>
    </row>
    <row r="417" spans="7:9" x14ac:dyDescent="0.25">
      <c r="G417"/>
      <c r="H417"/>
      <c r="I417"/>
    </row>
    <row r="418" spans="7:9" x14ac:dyDescent="0.25">
      <c r="G418"/>
      <c r="H418"/>
      <c r="I418"/>
    </row>
    <row r="419" spans="7:9" x14ac:dyDescent="0.25">
      <c r="G419"/>
      <c r="H419"/>
      <c r="I419"/>
    </row>
    <row r="420" spans="7:9" x14ac:dyDescent="0.25">
      <c r="G420"/>
      <c r="H420"/>
      <c r="I420"/>
    </row>
    <row r="421" spans="7:9" x14ac:dyDescent="0.25">
      <c r="G421"/>
      <c r="H421"/>
      <c r="I421"/>
    </row>
    <row r="422" spans="7:9" x14ac:dyDescent="0.25">
      <c r="G422"/>
      <c r="H422"/>
      <c r="I422"/>
    </row>
    <row r="423" spans="7:9" x14ac:dyDescent="0.25">
      <c r="G423"/>
      <c r="H423"/>
      <c r="I423"/>
    </row>
    <row r="424" spans="7:9" x14ac:dyDescent="0.25">
      <c r="G424"/>
      <c r="H424"/>
      <c r="I424"/>
    </row>
    <row r="425" spans="7:9" x14ac:dyDescent="0.25">
      <c r="G425"/>
      <c r="H425"/>
      <c r="I425"/>
    </row>
    <row r="426" spans="7:9" x14ac:dyDescent="0.25">
      <c r="G426"/>
      <c r="H426"/>
      <c r="I426"/>
    </row>
    <row r="427" spans="7:9" x14ac:dyDescent="0.25">
      <c r="G427"/>
      <c r="H427"/>
      <c r="I427"/>
    </row>
    <row r="428" spans="7:9" x14ac:dyDescent="0.25">
      <c r="G428"/>
      <c r="H428"/>
      <c r="I428"/>
    </row>
    <row r="429" spans="7:9" x14ac:dyDescent="0.25">
      <c r="G429"/>
      <c r="H429"/>
      <c r="I429"/>
    </row>
    <row r="430" spans="7:9" x14ac:dyDescent="0.25">
      <c r="G430"/>
      <c r="H430"/>
      <c r="I430"/>
    </row>
    <row r="431" spans="7:9" x14ac:dyDescent="0.25">
      <c r="G431"/>
      <c r="H431"/>
      <c r="I431"/>
    </row>
    <row r="432" spans="7:9" x14ac:dyDescent="0.25">
      <c r="G432"/>
      <c r="H432"/>
      <c r="I432"/>
    </row>
    <row r="433" spans="7:9" x14ac:dyDescent="0.25">
      <c r="G433"/>
      <c r="H433"/>
      <c r="I433"/>
    </row>
    <row r="434" spans="7:9" x14ac:dyDescent="0.25">
      <c r="G434"/>
      <c r="H434"/>
      <c r="I434"/>
    </row>
    <row r="435" spans="7:9" x14ac:dyDescent="0.25">
      <c r="G435"/>
      <c r="H435"/>
      <c r="I435"/>
    </row>
    <row r="436" spans="7:9" x14ac:dyDescent="0.25">
      <c r="G436"/>
      <c r="H436"/>
      <c r="I436"/>
    </row>
    <row r="437" spans="7:9" x14ac:dyDescent="0.25">
      <c r="G437"/>
      <c r="H437"/>
      <c r="I437"/>
    </row>
    <row r="438" spans="7:9" x14ac:dyDescent="0.25">
      <c r="G438"/>
      <c r="H438"/>
      <c r="I438"/>
    </row>
    <row r="439" spans="7:9" x14ac:dyDescent="0.25">
      <c r="G439"/>
      <c r="H439"/>
      <c r="I439"/>
    </row>
    <row r="440" spans="7:9" x14ac:dyDescent="0.25">
      <c r="G440"/>
      <c r="H440"/>
      <c r="I440"/>
    </row>
    <row r="441" spans="7:9" x14ac:dyDescent="0.25">
      <c r="G441"/>
      <c r="H441"/>
      <c r="I441"/>
    </row>
    <row r="442" spans="7:9" x14ac:dyDescent="0.25">
      <c r="G442"/>
      <c r="H442"/>
      <c r="I442"/>
    </row>
    <row r="443" spans="7:9" x14ac:dyDescent="0.25">
      <c r="G443"/>
      <c r="H443"/>
      <c r="I443"/>
    </row>
    <row r="444" spans="7:9" x14ac:dyDescent="0.25">
      <c r="G444"/>
      <c r="H444"/>
      <c r="I444"/>
    </row>
    <row r="445" spans="7:9" x14ac:dyDescent="0.25">
      <c r="G445"/>
      <c r="H445"/>
      <c r="I445"/>
    </row>
    <row r="446" spans="7:9" x14ac:dyDescent="0.25">
      <c r="G446"/>
      <c r="H446"/>
      <c r="I446"/>
    </row>
    <row r="447" spans="7:9" x14ac:dyDescent="0.25">
      <c r="G447"/>
      <c r="H447"/>
      <c r="I447"/>
    </row>
    <row r="448" spans="7:9" x14ac:dyDescent="0.25">
      <c r="G448"/>
      <c r="H448"/>
      <c r="I448"/>
    </row>
    <row r="449" spans="7:9" x14ac:dyDescent="0.25">
      <c r="G449"/>
      <c r="H449"/>
      <c r="I449"/>
    </row>
    <row r="450" spans="7:9" x14ac:dyDescent="0.25">
      <c r="G450"/>
      <c r="H450"/>
      <c r="I450"/>
    </row>
    <row r="451" spans="7:9" x14ac:dyDescent="0.25">
      <c r="G451"/>
      <c r="H451"/>
      <c r="I451"/>
    </row>
    <row r="452" spans="7:9" x14ac:dyDescent="0.25">
      <c r="G452"/>
      <c r="H452"/>
      <c r="I452"/>
    </row>
    <row r="453" spans="7:9" x14ac:dyDescent="0.25">
      <c r="G453"/>
      <c r="H453"/>
      <c r="I453"/>
    </row>
    <row r="454" spans="7:9" x14ac:dyDescent="0.25">
      <c r="G454"/>
      <c r="H454"/>
      <c r="I454"/>
    </row>
    <row r="455" spans="7:9" x14ac:dyDescent="0.25">
      <c r="G455"/>
      <c r="H455"/>
      <c r="I455"/>
    </row>
    <row r="456" spans="7:9" x14ac:dyDescent="0.25">
      <c r="G456"/>
      <c r="H456"/>
      <c r="I456"/>
    </row>
    <row r="457" spans="7:9" x14ac:dyDescent="0.25">
      <c r="G457"/>
      <c r="H457"/>
      <c r="I457"/>
    </row>
    <row r="458" spans="7:9" x14ac:dyDescent="0.25">
      <c r="G458"/>
      <c r="H458"/>
      <c r="I458"/>
    </row>
    <row r="459" spans="7:9" x14ac:dyDescent="0.25">
      <c r="G459"/>
      <c r="H459"/>
      <c r="I459"/>
    </row>
    <row r="460" spans="7:9" x14ac:dyDescent="0.25">
      <c r="G460"/>
      <c r="H460"/>
      <c r="I460"/>
    </row>
    <row r="461" spans="7:9" x14ac:dyDescent="0.25">
      <c r="G461"/>
      <c r="H461"/>
      <c r="I461"/>
    </row>
    <row r="462" spans="7:9" x14ac:dyDescent="0.25">
      <c r="G462"/>
      <c r="H462"/>
      <c r="I462"/>
    </row>
    <row r="463" spans="7:9" x14ac:dyDescent="0.25">
      <c r="G463"/>
      <c r="H463"/>
      <c r="I463"/>
    </row>
    <row r="464" spans="7:9" x14ac:dyDescent="0.25">
      <c r="G464"/>
      <c r="H464"/>
      <c r="I464"/>
    </row>
    <row r="465" spans="7:9" x14ac:dyDescent="0.25">
      <c r="G465"/>
      <c r="H465"/>
      <c r="I465"/>
    </row>
    <row r="466" spans="7:9" x14ac:dyDescent="0.25">
      <c r="G466"/>
      <c r="H466"/>
      <c r="I466"/>
    </row>
    <row r="467" spans="7:9" x14ac:dyDescent="0.25">
      <c r="G467"/>
      <c r="H467"/>
      <c r="I467"/>
    </row>
    <row r="468" spans="7:9" x14ac:dyDescent="0.25">
      <c r="G468"/>
      <c r="H468"/>
      <c r="I468"/>
    </row>
    <row r="469" spans="7:9" x14ac:dyDescent="0.25">
      <c r="G469"/>
      <c r="H469"/>
      <c r="I469"/>
    </row>
    <row r="470" spans="7:9" x14ac:dyDescent="0.25">
      <c r="G470"/>
      <c r="H470"/>
      <c r="I470"/>
    </row>
    <row r="471" spans="7:9" x14ac:dyDescent="0.25">
      <c r="G471"/>
      <c r="H471"/>
      <c r="I471"/>
    </row>
    <row r="472" spans="7:9" x14ac:dyDescent="0.25">
      <c r="G472"/>
      <c r="H472"/>
      <c r="I472"/>
    </row>
    <row r="473" spans="7:9" x14ac:dyDescent="0.25">
      <c r="G473"/>
      <c r="H473"/>
      <c r="I473"/>
    </row>
    <row r="474" spans="7:9" x14ac:dyDescent="0.25">
      <c r="G474"/>
      <c r="H474"/>
      <c r="I474"/>
    </row>
    <row r="475" spans="7:9" x14ac:dyDescent="0.25">
      <c r="G475"/>
      <c r="H475"/>
      <c r="I475"/>
    </row>
    <row r="476" spans="7:9" x14ac:dyDescent="0.25">
      <c r="G476"/>
      <c r="H476"/>
      <c r="I476"/>
    </row>
    <row r="477" spans="7:9" x14ac:dyDescent="0.25">
      <c r="G477"/>
      <c r="H477"/>
      <c r="I477"/>
    </row>
    <row r="478" spans="7:9" x14ac:dyDescent="0.25">
      <c r="G478"/>
      <c r="H478"/>
      <c r="I478"/>
    </row>
    <row r="479" spans="7:9" x14ac:dyDescent="0.25">
      <c r="G479"/>
      <c r="H479"/>
      <c r="I479"/>
    </row>
    <row r="480" spans="7:9" x14ac:dyDescent="0.25">
      <c r="G480"/>
      <c r="H480"/>
      <c r="I480"/>
    </row>
    <row r="481" spans="7:9" x14ac:dyDescent="0.25">
      <c r="G481"/>
      <c r="H481"/>
      <c r="I481"/>
    </row>
    <row r="482" spans="7:9" x14ac:dyDescent="0.25">
      <c r="G482"/>
      <c r="H482"/>
      <c r="I482"/>
    </row>
    <row r="483" spans="7:9" x14ac:dyDescent="0.25">
      <c r="G483"/>
      <c r="H483"/>
      <c r="I483"/>
    </row>
    <row r="484" spans="7:9" x14ac:dyDescent="0.25">
      <c r="G484"/>
      <c r="H484"/>
      <c r="I484"/>
    </row>
    <row r="485" spans="7:9" x14ac:dyDescent="0.25">
      <c r="G485"/>
      <c r="H485"/>
      <c r="I485"/>
    </row>
    <row r="486" spans="7:9" x14ac:dyDescent="0.25">
      <c r="G486"/>
      <c r="H486"/>
      <c r="I486"/>
    </row>
    <row r="487" spans="7:9" x14ac:dyDescent="0.25">
      <c r="G487"/>
      <c r="H487"/>
      <c r="I487"/>
    </row>
    <row r="488" spans="7:9" x14ac:dyDescent="0.25">
      <c r="G488"/>
      <c r="H488"/>
      <c r="I488"/>
    </row>
    <row r="489" spans="7:9" x14ac:dyDescent="0.25">
      <c r="G489"/>
      <c r="H489"/>
      <c r="I489"/>
    </row>
    <row r="490" spans="7:9" x14ac:dyDescent="0.25">
      <c r="G490"/>
      <c r="H490"/>
      <c r="I490"/>
    </row>
    <row r="491" spans="7:9" x14ac:dyDescent="0.25">
      <c r="G491"/>
      <c r="H491"/>
      <c r="I491"/>
    </row>
    <row r="492" spans="7:9" x14ac:dyDescent="0.25">
      <c r="G492"/>
      <c r="H492"/>
      <c r="I492"/>
    </row>
    <row r="493" spans="7:9" x14ac:dyDescent="0.25">
      <c r="G493"/>
      <c r="H493"/>
      <c r="I493"/>
    </row>
    <row r="494" spans="7:9" x14ac:dyDescent="0.25">
      <c r="G494"/>
      <c r="H494"/>
      <c r="I494"/>
    </row>
    <row r="495" spans="7:9" x14ac:dyDescent="0.25">
      <c r="G495"/>
      <c r="H495"/>
      <c r="I495"/>
    </row>
    <row r="496" spans="7:9" x14ac:dyDescent="0.25">
      <c r="G496"/>
      <c r="H496"/>
      <c r="I496"/>
    </row>
    <row r="497" spans="7:9" x14ac:dyDescent="0.25">
      <c r="G497"/>
      <c r="H497"/>
      <c r="I497"/>
    </row>
    <row r="498" spans="7:9" x14ac:dyDescent="0.25">
      <c r="G498"/>
      <c r="H498"/>
      <c r="I498"/>
    </row>
    <row r="499" spans="7:9" x14ac:dyDescent="0.25">
      <c r="G499"/>
      <c r="H499"/>
      <c r="I499"/>
    </row>
    <row r="500" spans="7:9" x14ac:dyDescent="0.25">
      <c r="G500"/>
      <c r="H500"/>
      <c r="I500"/>
    </row>
    <row r="501" spans="7:9" x14ac:dyDescent="0.25">
      <c r="G501"/>
      <c r="H501"/>
      <c r="I501"/>
    </row>
    <row r="502" spans="7:9" x14ac:dyDescent="0.25">
      <c r="G502"/>
      <c r="H502"/>
      <c r="I502"/>
    </row>
    <row r="503" spans="7:9" x14ac:dyDescent="0.25">
      <c r="G503"/>
      <c r="H503"/>
      <c r="I503"/>
    </row>
    <row r="504" spans="7:9" x14ac:dyDescent="0.25">
      <c r="G504"/>
      <c r="H504"/>
      <c r="I504"/>
    </row>
    <row r="505" spans="7:9" x14ac:dyDescent="0.25">
      <c r="G505"/>
      <c r="H505"/>
      <c r="I505"/>
    </row>
    <row r="506" spans="7:9" x14ac:dyDescent="0.25">
      <c r="G506"/>
      <c r="H506"/>
      <c r="I506"/>
    </row>
    <row r="507" spans="7:9" x14ac:dyDescent="0.25">
      <c r="G507"/>
      <c r="H507"/>
      <c r="I507"/>
    </row>
    <row r="508" spans="7:9" x14ac:dyDescent="0.25">
      <c r="G508"/>
      <c r="H508"/>
      <c r="I508"/>
    </row>
    <row r="509" spans="7:9" x14ac:dyDescent="0.25">
      <c r="G509"/>
      <c r="H509"/>
      <c r="I509"/>
    </row>
    <row r="510" spans="7:9" x14ac:dyDescent="0.25">
      <c r="G510"/>
      <c r="H510"/>
      <c r="I510"/>
    </row>
    <row r="511" spans="7:9" x14ac:dyDescent="0.25">
      <c r="G511"/>
      <c r="H511"/>
      <c r="I511"/>
    </row>
    <row r="512" spans="7:9" x14ac:dyDescent="0.25">
      <c r="G512"/>
      <c r="H512"/>
      <c r="I512"/>
    </row>
    <row r="513" spans="7:9" x14ac:dyDescent="0.25">
      <c r="G513"/>
      <c r="H513"/>
      <c r="I513"/>
    </row>
    <row r="514" spans="7:9" x14ac:dyDescent="0.25">
      <c r="G514"/>
      <c r="H514"/>
      <c r="I514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514"/>
  <sheetViews>
    <sheetView topLeftCell="A203" zoomScale="80" zoomScaleNormal="80" workbookViewId="0">
      <selection activeCell="Q236" sqref="Q236:Q239"/>
    </sheetView>
  </sheetViews>
  <sheetFormatPr defaultRowHeight="15" x14ac:dyDescent="0.25"/>
  <cols>
    <col min="2" max="2" width="5.7109375" style="3" customWidth="1"/>
    <col min="3" max="3" width="20" style="3" customWidth="1"/>
    <col min="4" max="4" width="9.28515625" style="3" bestFit="1" customWidth="1"/>
    <col min="5" max="5" width="9.28515625" style="4" bestFit="1" customWidth="1"/>
    <col min="6" max="6" width="13.28515625" style="4" customWidth="1"/>
    <col min="7" max="7" width="13.5703125" style="3" customWidth="1"/>
    <col min="8" max="8" width="14" style="3" bestFit="1" customWidth="1"/>
    <col min="9" max="9" width="9.140625" style="3"/>
    <col min="12" max="12" width="19.7109375" customWidth="1"/>
    <col min="15" max="15" width="10.5703125" bestFit="1" customWidth="1"/>
    <col min="16" max="16" width="15" customWidth="1"/>
    <col min="18" max="18" width="13.28515625" bestFit="1" customWidth="1"/>
  </cols>
  <sheetData>
    <row r="1" spans="2:26" x14ac:dyDescent="0.25">
      <c r="B1" s="3" t="s">
        <v>21</v>
      </c>
      <c r="Y1" s="2"/>
      <c r="Z1" s="2"/>
    </row>
    <row r="2" spans="2:26" x14ac:dyDescent="0.25">
      <c r="B2" s="3" t="s">
        <v>22</v>
      </c>
      <c r="K2" s="3" t="s">
        <v>23</v>
      </c>
      <c r="Y2" s="2"/>
      <c r="Z2" s="2"/>
    </row>
    <row r="3" spans="2:26" ht="15.75" thickBot="1" x14ac:dyDescent="0.3">
      <c r="B3" s="18" t="s">
        <v>0</v>
      </c>
      <c r="C3" s="19" t="s">
        <v>7</v>
      </c>
      <c r="D3" s="19"/>
      <c r="E3" s="20" t="s">
        <v>3</v>
      </c>
      <c r="F3" s="20" t="s">
        <v>4</v>
      </c>
      <c r="G3" s="5" t="s">
        <v>5</v>
      </c>
      <c r="H3" s="19"/>
      <c r="K3" s="18" t="s">
        <v>0</v>
      </c>
      <c r="L3" s="19" t="s">
        <v>7</v>
      </c>
      <c r="M3" s="19"/>
      <c r="N3" s="20" t="s">
        <v>3</v>
      </c>
      <c r="O3" s="20" t="s">
        <v>24</v>
      </c>
      <c r="P3" s="5" t="s">
        <v>5</v>
      </c>
      <c r="Y3" s="2"/>
      <c r="Z3" s="2"/>
    </row>
    <row r="4" spans="2:26" x14ac:dyDescent="0.25">
      <c r="B4" s="27">
        <v>1</v>
      </c>
      <c r="C4" s="28" t="s">
        <v>8</v>
      </c>
      <c r="D4" s="29">
        <v>0</v>
      </c>
      <c r="E4" s="30">
        <v>38.020000000000003</v>
      </c>
      <c r="F4" s="31">
        <f>10^((E4-41.284)/(-3.2125))</f>
        <v>10.376027841629908</v>
      </c>
      <c r="G4" s="32"/>
      <c r="H4" s="33">
        <f>F4/G$5</f>
        <v>8.5921116133066119E-2</v>
      </c>
      <c r="K4" s="27">
        <v>1</v>
      </c>
      <c r="L4" s="28" t="s">
        <v>8</v>
      </c>
      <c r="M4" s="29">
        <v>0</v>
      </c>
      <c r="N4" s="30"/>
      <c r="O4" s="31"/>
      <c r="P4" s="32"/>
      <c r="Q4" s="33"/>
      <c r="Y4" s="2"/>
      <c r="Z4" s="2"/>
    </row>
    <row r="5" spans="2:26" x14ac:dyDescent="0.25">
      <c r="B5" s="34">
        <v>2</v>
      </c>
      <c r="C5" s="9" t="s">
        <v>8</v>
      </c>
      <c r="D5" s="7">
        <v>0</v>
      </c>
      <c r="E5" s="1" t="s">
        <v>6</v>
      </c>
      <c r="F5" s="6" t="e">
        <f t="shared" ref="F5:F68" si="0">10^((E5-41.284)/(-3.2125))</f>
        <v>#VALUE!</v>
      </c>
      <c r="G5" s="21">
        <f>AVERAGE(F4,F7)</f>
        <v>120.7622562253561</v>
      </c>
      <c r="H5" s="35" t="e">
        <f>F5/G$5</f>
        <v>#VALUE!</v>
      </c>
      <c r="K5" s="34">
        <v>2</v>
      </c>
      <c r="L5" s="9" t="s">
        <v>8</v>
      </c>
      <c r="M5" s="7">
        <v>0</v>
      </c>
      <c r="N5" s="1"/>
      <c r="O5" s="6"/>
      <c r="P5" s="21"/>
      <c r="Q5" s="35"/>
      <c r="Y5" s="2"/>
      <c r="Z5" s="2"/>
    </row>
    <row r="6" spans="2:26" x14ac:dyDescent="0.25">
      <c r="B6" s="34">
        <v>3</v>
      </c>
      <c r="C6" s="9" t="s">
        <v>8</v>
      </c>
      <c r="D6" s="7">
        <v>0</v>
      </c>
      <c r="E6" s="1" t="s">
        <v>6</v>
      </c>
      <c r="F6" s="6" t="e">
        <f t="shared" si="0"/>
        <v>#VALUE!</v>
      </c>
      <c r="G6" s="21"/>
      <c r="H6" s="35" t="e">
        <f>F6/G$5</f>
        <v>#VALUE!</v>
      </c>
      <c r="K6" s="34">
        <v>3</v>
      </c>
      <c r="L6" s="9" t="s">
        <v>8</v>
      </c>
      <c r="M6" s="7">
        <v>0</v>
      </c>
      <c r="N6" s="1"/>
      <c r="O6" s="6"/>
      <c r="P6" s="21"/>
      <c r="Q6" s="35"/>
      <c r="Y6" s="2"/>
      <c r="Z6" s="2"/>
    </row>
    <row r="7" spans="2:26" ht="15.75" thickBot="1" x14ac:dyDescent="0.3">
      <c r="B7" s="36">
        <v>4</v>
      </c>
      <c r="C7" s="37" t="s">
        <v>8</v>
      </c>
      <c r="D7" s="38">
        <v>0</v>
      </c>
      <c r="E7" s="39">
        <v>33.69</v>
      </c>
      <c r="F7" s="40">
        <f t="shared" si="0"/>
        <v>231.14848460908229</v>
      </c>
      <c r="G7" s="41"/>
      <c r="H7" s="42">
        <f>F7/G$5</f>
        <v>1.9140788838669338</v>
      </c>
      <c r="K7" s="36">
        <v>4</v>
      </c>
      <c r="L7" s="37" t="s">
        <v>8</v>
      </c>
      <c r="M7" s="38">
        <v>0</v>
      </c>
      <c r="N7" s="39"/>
      <c r="O7" s="40"/>
      <c r="P7" s="41"/>
      <c r="Q7" s="42"/>
      <c r="Y7" s="2"/>
      <c r="Z7" s="2"/>
    </row>
    <row r="8" spans="2:26" x14ac:dyDescent="0.25">
      <c r="B8" s="27">
        <v>5</v>
      </c>
      <c r="C8" s="43" t="s">
        <v>9</v>
      </c>
      <c r="D8" s="29">
        <v>0</v>
      </c>
      <c r="E8" s="30">
        <v>37.61</v>
      </c>
      <c r="F8" s="31">
        <f t="shared" si="0"/>
        <v>13.920588239233449</v>
      </c>
      <c r="G8" s="44"/>
      <c r="H8" s="33">
        <f>F8/G$9</f>
        <v>2.991649747535809E-2</v>
      </c>
      <c r="K8" s="27">
        <v>5</v>
      </c>
      <c r="L8" s="43" t="s">
        <v>9</v>
      </c>
      <c r="M8" s="29">
        <v>0</v>
      </c>
      <c r="N8" s="30"/>
      <c r="O8" s="31"/>
      <c r="P8" s="44"/>
      <c r="Q8" s="33"/>
      <c r="Y8" s="2"/>
      <c r="Z8" s="2"/>
    </row>
    <row r="9" spans="2:26" x14ac:dyDescent="0.25">
      <c r="B9" s="34">
        <v>6</v>
      </c>
      <c r="C9" s="10" t="s">
        <v>9</v>
      </c>
      <c r="D9" s="7">
        <v>0</v>
      </c>
      <c r="E9" s="1">
        <v>36.99</v>
      </c>
      <c r="F9" s="6">
        <f t="shared" si="0"/>
        <v>21.709693720988927</v>
      </c>
      <c r="G9" s="21">
        <f>AVERAGE(F8:F11)</f>
        <v>465.31477325177167</v>
      </c>
      <c r="H9" s="35">
        <f>F9/G$9</f>
        <v>4.6655930498992096E-2</v>
      </c>
      <c r="K9" s="34">
        <v>6</v>
      </c>
      <c r="L9" s="10" t="s">
        <v>9</v>
      </c>
      <c r="M9" s="7">
        <v>0</v>
      </c>
      <c r="N9" s="1"/>
      <c r="O9" s="6"/>
      <c r="P9" s="21"/>
      <c r="Q9" s="35"/>
      <c r="Y9" s="2"/>
      <c r="Z9" s="2"/>
    </row>
    <row r="10" spans="2:26" x14ac:dyDescent="0.25">
      <c r="B10" s="34">
        <v>7</v>
      </c>
      <c r="C10" s="10" t="s">
        <v>9</v>
      </c>
      <c r="D10" s="7">
        <v>0</v>
      </c>
      <c r="E10" s="1">
        <v>30.81</v>
      </c>
      <c r="F10" s="6">
        <f t="shared" si="0"/>
        <v>1821.331945632812</v>
      </c>
      <c r="G10" s="21"/>
      <c r="H10" s="35">
        <f>F10/G$9</f>
        <v>3.9141932522467515</v>
      </c>
      <c r="K10" s="34">
        <v>7</v>
      </c>
      <c r="L10" s="10" t="s">
        <v>9</v>
      </c>
      <c r="M10" s="7">
        <v>0</v>
      </c>
      <c r="N10" s="1"/>
      <c r="O10" s="6"/>
      <c r="P10" s="21"/>
      <c r="Q10" s="35"/>
      <c r="Y10" s="2"/>
      <c r="Z10" s="2"/>
    </row>
    <row r="11" spans="2:26" ht="15.75" thickBot="1" x14ac:dyDescent="0.3">
      <c r="B11" s="36">
        <v>8</v>
      </c>
      <c r="C11" s="45" t="s">
        <v>9</v>
      </c>
      <c r="D11" s="38">
        <v>0</v>
      </c>
      <c r="E11" s="39">
        <v>39.25</v>
      </c>
      <c r="F11" s="40">
        <f t="shared" si="0"/>
        <v>4.2968654140523634</v>
      </c>
      <c r="G11" s="41"/>
      <c r="H11" s="42">
        <f>F11/G$9</f>
        <v>9.2343197788981937E-3</v>
      </c>
      <c r="K11" s="36">
        <v>8</v>
      </c>
      <c r="L11" s="45" t="s">
        <v>9</v>
      </c>
      <c r="M11" s="38">
        <v>0</v>
      </c>
      <c r="N11" s="39"/>
      <c r="O11" s="40"/>
      <c r="P11" s="41"/>
      <c r="Q11" s="42"/>
      <c r="Y11" s="2"/>
      <c r="Z11" s="2"/>
    </row>
    <row r="12" spans="2:26" x14ac:dyDescent="0.25">
      <c r="B12" s="27">
        <v>9</v>
      </c>
      <c r="C12" s="43" t="s">
        <v>10</v>
      </c>
      <c r="D12" s="29">
        <v>0</v>
      </c>
      <c r="E12" s="30">
        <v>30.48</v>
      </c>
      <c r="F12" s="31">
        <f t="shared" si="0"/>
        <v>2307.3466166637859</v>
      </c>
      <c r="G12" s="32"/>
      <c r="H12" s="33">
        <f>F12/G$13</f>
        <v>2.4878975220206239</v>
      </c>
      <c r="K12" s="27">
        <v>9</v>
      </c>
      <c r="L12" s="43" t="s">
        <v>10</v>
      </c>
      <c r="M12" s="29">
        <v>0</v>
      </c>
      <c r="N12" s="30"/>
      <c r="O12" s="31"/>
      <c r="P12" s="32"/>
      <c r="Q12" s="33"/>
      <c r="Y12" s="2"/>
      <c r="Z12" s="2"/>
    </row>
    <row r="13" spans="2:26" x14ac:dyDescent="0.25">
      <c r="B13" s="34">
        <v>10</v>
      </c>
      <c r="C13" s="10" t="s">
        <v>10</v>
      </c>
      <c r="D13" s="7">
        <v>0</v>
      </c>
      <c r="E13" s="1">
        <v>32.11</v>
      </c>
      <c r="F13" s="6">
        <f t="shared" si="0"/>
        <v>717.33140426332068</v>
      </c>
      <c r="G13" s="21">
        <f>AVERAGE(F12:F15)</f>
        <v>927.42831898871862</v>
      </c>
      <c r="H13" s="35">
        <f>F13/G$13</f>
        <v>0.77346290767302572</v>
      </c>
      <c r="K13" s="34">
        <v>10</v>
      </c>
      <c r="L13" s="10" t="s">
        <v>10</v>
      </c>
      <c r="M13" s="7">
        <v>0</v>
      </c>
      <c r="N13" s="1"/>
      <c r="O13" s="6"/>
      <c r="P13" s="21"/>
      <c r="Q13" s="35"/>
      <c r="Y13" s="2"/>
      <c r="Z13" s="2"/>
    </row>
    <row r="14" spans="2:26" x14ac:dyDescent="0.25">
      <c r="B14" s="34">
        <v>11</v>
      </c>
      <c r="C14" s="10" t="s">
        <v>10</v>
      </c>
      <c r="D14" s="7">
        <v>0</v>
      </c>
      <c r="E14" s="1">
        <v>33.51</v>
      </c>
      <c r="F14" s="6">
        <f t="shared" si="0"/>
        <v>262.97967177103232</v>
      </c>
      <c r="G14" s="21"/>
      <c r="H14" s="35">
        <f>F14/G$13</f>
        <v>0.28355794877795965</v>
      </c>
      <c r="K14" s="34">
        <v>11</v>
      </c>
      <c r="L14" s="10" t="s">
        <v>10</v>
      </c>
      <c r="M14" s="7">
        <v>0</v>
      </c>
      <c r="N14" s="1"/>
      <c r="O14" s="6"/>
      <c r="P14" s="21"/>
      <c r="Q14" s="35"/>
      <c r="Y14" s="2"/>
      <c r="Z14" s="2"/>
    </row>
    <row r="15" spans="2:26" ht="15.75" thickBot="1" x14ac:dyDescent="0.3">
      <c r="B15" s="36">
        <v>12</v>
      </c>
      <c r="C15" s="45" t="s">
        <v>10</v>
      </c>
      <c r="D15" s="38">
        <v>0</v>
      </c>
      <c r="E15" s="39">
        <v>32.85</v>
      </c>
      <c r="F15" s="40">
        <f t="shared" si="0"/>
        <v>422.05558325673553</v>
      </c>
      <c r="G15" s="41"/>
      <c r="H15" s="42">
        <f>F15/G$13</f>
        <v>0.4550816215283906</v>
      </c>
      <c r="K15" s="36">
        <v>12</v>
      </c>
      <c r="L15" s="45" t="s">
        <v>10</v>
      </c>
      <c r="M15" s="38">
        <v>0</v>
      </c>
      <c r="N15" s="39"/>
      <c r="O15" s="40"/>
      <c r="P15" s="41"/>
      <c r="Q15" s="42"/>
      <c r="Y15" s="2"/>
      <c r="Z15" s="2"/>
    </row>
    <row r="16" spans="2:26" x14ac:dyDescent="0.25">
      <c r="B16" s="27">
        <v>13</v>
      </c>
      <c r="C16" s="50" t="s">
        <v>11</v>
      </c>
      <c r="D16" s="29">
        <v>0</v>
      </c>
      <c r="E16" s="30" t="s">
        <v>6</v>
      </c>
      <c r="F16" s="31" t="e">
        <f t="shared" si="0"/>
        <v>#VALUE!</v>
      </c>
      <c r="G16" s="32"/>
      <c r="H16" s="33" t="e">
        <f>F16/G$17</f>
        <v>#VALUE!</v>
      </c>
      <c r="K16" s="27">
        <v>13</v>
      </c>
      <c r="L16" s="50" t="s">
        <v>11</v>
      </c>
      <c r="M16" s="29">
        <v>0</v>
      </c>
      <c r="N16" s="30"/>
      <c r="O16" s="31"/>
      <c r="P16" s="32"/>
      <c r="Q16" s="33"/>
      <c r="Y16" s="2"/>
      <c r="Z16" s="2"/>
    </row>
    <row r="17" spans="2:26" x14ac:dyDescent="0.25">
      <c r="B17" s="34">
        <v>14</v>
      </c>
      <c r="C17" s="11" t="s">
        <v>11</v>
      </c>
      <c r="D17" s="7">
        <v>0</v>
      </c>
      <c r="E17" s="1">
        <v>37.340000000000003</v>
      </c>
      <c r="F17" s="6">
        <f t="shared" si="0"/>
        <v>16.89290268225432</v>
      </c>
      <c r="G17" s="21">
        <f>AVERAGE(F17:F19)</f>
        <v>9.3327478992764039</v>
      </c>
      <c r="H17" s="35">
        <f>F17/G$17</f>
        <v>1.8100673954306725</v>
      </c>
      <c r="K17" s="34">
        <v>14</v>
      </c>
      <c r="L17" s="11" t="s">
        <v>11</v>
      </c>
      <c r="M17" s="7">
        <v>0</v>
      </c>
      <c r="N17" s="1"/>
      <c r="O17" s="6"/>
      <c r="P17" s="21"/>
      <c r="Q17" s="35"/>
      <c r="Y17" s="2"/>
      <c r="Z17" s="2"/>
    </row>
    <row r="18" spans="2:26" x14ac:dyDescent="0.25">
      <c r="B18" s="34">
        <v>15</v>
      </c>
      <c r="C18" s="11" t="s">
        <v>11</v>
      </c>
      <c r="D18" s="7">
        <v>0</v>
      </c>
      <c r="E18" s="1">
        <v>39.44</v>
      </c>
      <c r="F18" s="6">
        <f t="shared" si="0"/>
        <v>3.7497972142821507</v>
      </c>
      <c r="G18" s="21"/>
      <c r="H18" s="35">
        <f>F18/G$17</f>
        <v>0.40178918950257769</v>
      </c>
      <c r="K18" s="34">
        <v>15</v>
      </c>
      <c r="L18" s="11" t="s">
        <v>11</v>
      </c>
      <c r="M18" s="7">
        <v>0</v>
      </c>
      <c r="N18" s="1"/>
      <c r="O18" s="6"/>
      <c r="P18" s="21"/>
      <c r="Q18" s="35"/>
      <c r="Y18" s="2"/>
      <c r="Z18" s="2"/>
    </row>
    <row r="19" spans="2:26" ht="15.75" thickBot="1" x14ac:dyDescent="0.3">
      <c r="B19" s="36">
        <v>16</v>
      </c>
      <c r="C19" s="51" t="s">
        <v>11</v>
      </c>
      <c r="D19" s="38">
        <v>0</v>
      </c>
      <c r="E19" s="39">
        <v>38.5</v>
      </c>
      <c r="F19" s="40">
        <f t="shared" si="0"/>
        <v>7.3555438012927423</v>
      </c>
      <c r="G19" s="41"/>
      <c r="H19" s="42">
        <f>F19/G$17</f>
        <v>0.78814341506675001</v>
      </c>
      <c r="K19" s="36">
        <v>16</v>
      </c>
      <c r="L19" s="51" t="s">
        <v>11</v>
      </c>
      <c r="M19" s="38">
        <v>0</v>
      </c>
      <c r="N19" s="39"/>
      <c r="O19" s="40"/>
      <c r="P19" s="41"/>
      <c r="Q19" s="42"/>
      <c r="Y19" s="2"/>
      <c r="Z19" s="2"/>
    </row>
    <row r="20" spans="2:26" x14ac:dyDescent="0.25">
      <c r="B20" s="27">
        <v>17</v>
      </c>
      <c r="C20" s="52" t="s">
        <v>12</v>
      </c>
      <c r="D20" s="29">
        <v>0</v>
      </c>
      <c r="E20" s="30">
        <v>27.94</v>
      </c>
      <c r="F20" s="31">
        <f t="shared" si="0"/>
        <v>14248.669697010113</v>
      </c>
      <c r="G20" s="32"/>
      <c r="H20" s="33">
        <f>F20/G$21</f>
        <v>1.7979129587413891</v>
      </c>
      <c r="K20" s="27">
        <v>17</v>
      </c>
      <c r="L20" s="52" t="s">
        <v>12</v>
      </c>
      <c r="M20" s="29">
        <v>0</v>
      </c>
      <c r="N20" s="30"/>
      <c r="O20" s="31"/>
      <c r="P20" s="32"/>
      <c r="Q20" s="33"/>
      <c r="Y20" s="2"/>
      <c r="Z20" s="2"/>
    </row>
    <row r="21" spans="2:26" x14ac:dyDescent="0.25">
      <c r="B21" s="34">
        <v>18</v>
      </c>
      <c r="C21" s="12" t="s">
        <v>12</v>
      </c>
      <c r="D21" s="7">
        <v>0</v>
      </c>
      <c r="E21" s="1">
        <v>28.47</v>
      </c>
      <c r="F21" s="6">
        <f t="shared" si="0"/>
        <v>9745.2677166887024</v>
      </c>
      <c r="G21" s="21">
        <f>AVERAGE(F20:F23)</f>
        <v>7925.1165234298942</v>
      </c>
      <c r="H21" s="35">
        <f>F21/G$21</f>
        <v>1.2296686979778397</v>
      </c>
      <c r="K21" s="34">
        <v>18</v>
      </c>
      <c r="L21" s="12" t="s">
        <v>12</v>
      </c>
      <c r="M21" s="7">
        <v>0</v>
      </c>
      <c r="N21" s="1"/>
      <c r="O21" s="6"/>
      <c r="P21" s="21"/>
      <c r="Q21" s="35"/>
      <c r="Y21" s="2"/>
      <c r="Z21" s="2"/>
    </row>
    <row r="22" spans="2:26" x14ac:dyDescent="0.25">
      <c r="B22" s="34">
        <v>19</v>
      </c>
      <c r="C22" s="12" t="s">
        <v>12</v>
      </c>
      <c r="D22" s="7">
        <v>0</v>
      </c>
      <c r="E22" s="1">
        <v>29</v>
      </c>
      <c r="F22" s="6">
        <f t="shared" si="0"/>
        <v>6665.2006741276982</v>
      </c>
      <c r="G22" s="21"/>
      <c r="H22" s="35">
        <f>F22/G$21</f>
        <v>0.84102241959757085</v>
      </c>
      <c r="K22" s="34">
        <v>19</v>
      </c>
      <c r="L22" s="12" t="s">
        <v>12</v>
      </c>
      <c r="M22" s="7">
        <v>0</v>
      </c>
      <c r="N22" s="1"/>
      <c r="O22" s="6"/>
      <c r="P22" s="21"/>
      <c r="Q22" s="35"/>
      <c r="Y22" s="2"/>
      <c r="Z22" s="2"/>
    </row>
    <row r="23" spans="2:26" ht="15.75" thickBot="1" x14ac:dyDescent="0.3">
      <c r="B23" s="36">
        <v>20</v>
      </c>
      <c r="C23" s="53" t="s">
        <v>12</v>
      </c>
      <c r="D23" s="38">
        <v>0</v>
      </c>
      <c r="E23" s="39">
        <v>31.59</v>
      </c>
      <c r="F23" s="40">
        <f t="shared" si="0"/>
        <v>1041.3280058930641</v>
      </c>
      <c r="G23" s="41"/>
      <c r="H23" s="42">
        <f>F23/G$21</f>
        <v>0.1313959236832003</v>
      </c>
      <c r="K23" s="36">
        <v>20</v>
      </c>
      <c r="L23" s="53" t="s">
        <v>12</v>
      </c>
      <c r="M23" s="38">
        <v>0</v>
      </c>
      <c r="N23" s="39"/>
      <c r="O23" s="40"/>
      <c r="P23" s="41"/>
      <c r="Q23" s="42"/>
      <c r="Y23" s="2"/>
      <c r="Z23" s="2"/>
    </row>
    <row r="24" spans="2:26" x14ac:dyDescent="0.25">
      <c r="B24" s="27">
        <v>21</v>
      </c>
      <c r="C24" s="56" t="s">
        <v>13</v>
      </c>
      <c r="D24" s="29">
        <v>0</v>
      </c>
      <c r="E24" s="30">
        <v>34.090000000000003</v>
      </c>
      <c r="F24" s="31">
        <f t="shared" si="0"/>
        <v>173.53114481468521</v>
      </c>
      <c r="G24" s="32"/>
      <c r="H24" s="33">
        <f>F24/G$25</f>
        <v>1.2233898146100324</v>
      </c>
      <c r="K24" s="27">
        <v>21</v>
      </c>
      <c r="L24" s="56" t="s">
        <v>13</v>
      </c>
      <c r="M24" s="29">
        <v>0</v>
      </c>
      <c r="N24" s="30"/>
      <c r="O24" s="31"/>
      <c r="P24" s="32"/>
      <c r="Q24" s="33"/>
      <c r="Y24" s="2"/>
      <c r="Z24" s="2"/>
    </row>
    <row r="25" spans="2:26" x14ac:dyDescent="0.25">
      <c r="B25" s="34">
        <v>22</v>
      </c>
      <c r="C25" s="13" t="s">
        <v>13</v>
      </c>
      <c r="D25" s="7">
        <v>0</v>
      </c>
      <c r="E25" s="1">
        <v>34.590000000000003</v>
      </c>
      <c r="F25" s="6">
        <f t="shared" si="0"/>
        <v>121.26498253646432</v>
      </c>
      <c r="G25" s="21">
        <f>AVERAGE(F24:F27)</f>
        <v>141.84452309667134</v>
      </c>
      <c r="H25" s="35">
        <f>F25/G$25</f>
        <v>0.85491480311734391</v>
      </c>
      <c r="K25" s="34">
        <v>22</v>
      </c>
      <c r="L25" s="13" t="s">
        <v>13</v>
      </c>
      <c r="M25" s="7">
        <v>0</v>
      </c>
      <c r="N25" s="1"/>
      <c r="O25" s="6"/>
      <c r="P25" s="21"/>
      <c r="Q25" s="35"/>
      <c r="Y25" s="2"/>
      <c r="Z25" s="2"/>
    </row>
    <row r="26" spans="2:26" x14ac:dyDescent="0.25">
      <c r="B26" s="34">
        <v>23</v>
      </c>
      <c r="C26" s="13" t="s">
        <v>13</v>
      </c>
      <c r="D26" s="7">
        <v>0</v>
      </c>
      <c r="E26" s="1">
        <v>34.08</v>
      </c>
      <c r="F26" s="6">
        <f t="shared" si="0"/>
        <v>174.77941136853099</v>
      </c>
      <c r="G26" s="21"/>
      <c r="H26" s="35">
        <f>F26/G$25</f>
        <v>1.2321900596007751</v>
      </c>
      <c r="K26" s="34">
        <v>23</v>
      </c>
      <c r="L26" s="13" t="s">
        <v>13</v>
      </c>
      <c r="M26" s="7">
        <v>0</v>
      </c>
      <c r="N26" s="1"/>
      <c r="O26" s="6"/>
      <c r="P26" s="21"/>
      <c r="Q26" s="35"/>
      <c r="Y26" s="2"/>
      <c r="Z26" s="2"/>
    </row>
    <row r="27" spans="2:26" ht="15.75" thickBot="1" x14ac:dyDescent="0.3">
      <c r="B27" s="36">
        <v>24</v>
      </c>
      <c r="C27" s="57" t="s">
        <v>13</v>
      </c>
      <c r="D27" s="38">
        <v>0</v>
      </c>
      <c r="E27" s="39">
        <v>34.89</v>
      </c>
      <c r="F27" s="40">
        <f t="shared" si="0"/>
        <v>97.802553667004901</v>
      </c>
      <c r="G27" s="41"/>
      <c r="H27" s="42">
        <f>F27/G$25</f>
        <v>0.68950532267184894</v>
      </c>
      <c r="K27" s="36">
        <v>24</v>
      </c>
      <c r="L27" s="57" t="s">
        <v>13</v>
      </c>
      <c r="M27" s="38">
        <v>0</v>
      </c>
      <c r="N27" s="39"/>
      <c r="O27" s="40"/>
      <c r="P27" s="41"/>
      <c r="Q27" s="42"/>
      <c r="Y27" s="2"/>
      <c r="Z27" s="2"/>
    </row>
    <row r="28" spans="2:26" x14ac:dyDescent="0.25">
      <c r="B28" s="27">
        <v>25</v>
      </c>
      <c r="C28" s="54" t="s">
        <v>14</v>
      </c>
      <c r="D28" s="29">
        <v>0</v>
      </c>
      <c r="E28" s="30">
        <v>33.020000000000003</v>
      </c>
      <c r="F28" s="31">
        <f t="shared" si="0"/>
        <v>373.63827800338038</v>
      </c>
      <c r="G28" s="32"/>
      <c r="H28" s="33">
        <f>F28/G$29</f>
        <v>1.5287289122741416</v>
      </c>
      <c r="K28" s="27">
        <v>25</v>
      </c>
      <c r="L28" s="54" t="s">
        <v>14</v>
      </c>
      <c r="M28" s="29">
        <v>0</v>
      </c>
      <c r="N28" s="30"/>
      <c r="O28" s="31"/>
      <c r="P28" s="32"/>
      <c r="Q28" s="33"/>
      <c r="Y28" s="2"/>
      <c r="Z28" s="2"/>
    </row>
    <row r="29" spans="2:26" x14ac:dyDescent="0.25">
      <c r="B29" s="34">
        <v>26</v>
      </c>
      <c r="C29" s="14" t="s">
        <v>14</v>
      </c>
      <c r="D29" s="7">
        <v>0</v>
      </c>
      <c r="E29" s="1">
        <v>33.94</v>
      </c>
      <c r="F29" s="6">
        <f t="shared" si="0"/>
        <v>193.22799117372807</v>
      </c>
      <c r="G29" s="21">
        <f>AVERAGE(F28:F31)</f>
        <v>244.4110757659152</v>
      </c>
      <c r="H29" s="35">
        <f>F29/G$29</f>
        <v>0.79058606721567826</v>
      </c>
      <c r="K29" s="34">
        <v>26</v>
      </c>
      <c r="L29" s="14" t="s">
        <v>14</v>
      </c>
      <c r="M29" s="7">
        <v>0</v>
      </c>
      <c r="N29" s="1"/>
      <c r="O29" s="6"/>
      <c r="P29" s="21"/>
      <c r="Q29" s="35"/>
      <c r="Y29" s="2"/>
      <c r="Z29" s="2"/>
    </row>
    <row r="30" spans="2:26" x14ac:dyDescent="0.25">
      <c r="B30" s="34">
        <v>27</v>
      </c>
      <c r="C30" s="14" t="s">
        <v>14</v>
      </c>
      <c r="D30" s="7">
        <v>0</v>
      </c>
      <c r="E30" s="1">
        <v>33.74</v>
      </c>
      <c r="F30" s="6">
        <f t="shared" si="0"/>
        <v>223.01128916920123</v>
      </c>
      <c r="G30" s="21"/>
      <c r="H30" s="35">
        <f>F30/G$29</f>
        <v>0.91244346628051498</v>
      </c>
      <c r="K30" s="34">
        <v>27</v>
      </c>
      <c r="L30" s="14" t="s">
        <v>14</v>
      </c>
      <c r="M30" s="7">
        <v>0</v>
      </c>
      <c r="N30" s="1"/>
      <c r="O30" s="6"/>
      <c r="P30" s="21"/>
      <c r="Q30" s="35"/>
      <c r="Y30" s="2"/>
      <c r="Z30" s="2"/>
    </row>
    <row r="31" spans="2:26" ht="15.75" thickBot="1" x14ac:dyDescent="0.3">
      <c r="B31" s="36">
        <v>28</v>
      </c>
      <c r="C31" s="55" t="s">
        <v>14</v>
      </c>
      <c r="D31" s="38">
        <v>0</v>
      </c>
      <c r="E31" s="39">
        <v>33.979999999999997</v>
      </c>
      <c r="F31" s="40">
        <f t="shared" si="0"/>
        <v>187.76674471735097</v>
      </c>
      <c r="G31" s="41"/>
      <c r="H31" s="42">
        <f>F31/G$29</f>
        <v>0.76824155422966445</v>
      </c>
      <c r="K31" s="36">
        <v>28</v>
      </c>
      <c r="L31" s="55" t="s">
        <v>14</v>
      </c>
      <c r="M31" s="38">
        <v>0</v>
      </c>
      <c r="N31" s="39"/>
      <c r="O31" s="40"/>
      <c r="P31" s="41"/>
      <c r="Q31" s="42"/>
      <c r="Y31" s="2"/>
      <c r="Z31" s="2"/>
    </row>
    <row r="32" spans="2:26" x14ac:dyDescent="0.25">
      <c r="B32" s="27">
        <v>29</v>
      </c>
      <c r="C32" s="58" t="s">
        <v>15</v>
      </c>
      <c r="D32" s="29">
        <v>0</v>
      </c>
      <c r="E32" s="30" t="s">
        <v>6</v>
      </c>
      <c r="F32" s="31" t="e">
        <f t="shared" si="0"/>
        <v>#VALUE!</v>
      </c>
      <c r="G32" s="32"/>
      <c r="H32" s="33" t="e">
        <f>F32/G$33</f>
        <v>#VALUE!</v>
      </c>
      <c r="K32" s="27">
        <v>29</v>
      </c>
      <c r="L32" s="58" t="s">
        <v>15</v>
      </c>
      <c r="M32" s="29">
        <v>0</v>
      </c>
      <c r="N32" s="30"/>
      <c r="O32" s="31"/>
      <c r="P32" s="32"/>
      <c r="Q32" s="33"/>
      <c r="Y32" s="2"/>
      <c r="Z32" s="2"/>
    </row>
    <row r="33" spans="2:26" x14ac:dyDescent="0.25">
      <c r="B33" s="34">
        <v>30</v>
      </c>
      <c r="C33" s="15" t="s">
        <v>15</v>
      </c>
      <c r="D33" s="7">
        <v>0</v>
      </c>
      <c r="E33" s="1" t="s">
        <v>6</v>
      </c>
      <c r="F33" s="6" t="e">
        <f t="shared" si="0"/>
        <v>#VALUE!</v>
      </c>
      <c r="G33" s="21">
        <f>AVERAGE(F35)</f>
        <v>2226.1203417042379</v>
      </c>
      <c r="H33" s="35" t="e">
        <f>F33/G$33</f>
        <v>#VALUE!</v>
      </c>
      <c r="K33" s="34">
        <v>30</v>
      </c>
      <c r="L33" s="15" t="s">
        <v>15</v>
      </c>
      <c r="M33" s="7">
        <v>0</v>
      </c>
      <c r="N33" s="1"/>
      <c r="O33" s="6"/>
      <c r="P33" s="21"/>
      <c r="Q33" s="35"/>
      <c r="Y33" s="2"/>
      <c r="Z33" s="2"/>
    </row>
    <row r="34" spans="2:26" x14ac:dyDescent="0.25">
      <c r="B34" s="34">
        <v>31</v>
      </c>
      <c r="C34" s="15" t="s">
        <v>15</v>
      </c>
      <c r="D34" s="7">
        <v>0</v>
      </c>
      <c r="E34" s="1" t="s">
        <v>6</v>
      </c>
      <c r="F34" s="6" t="e">
        <f t="shared" si="0"/>
        <v>#VALUE!</v>
      </c>
      <c r="G34" s="21"/>
      <c r="H34" s="35" t="e">
        <f>F34/G$33</f>
        <v>#VALUE!</v>
      </c>
      <c r="K34" s="34">
        <v>31</v>
      </c>
      <c r="L34" s="15" t="s">
        <v>15</v>
      </c>
      <c r="M34" s="7">
        <v>0</v>
      </c>
      <c r="N34" s="1"/>
      <c r="O34" s="6"/>
      <c r="P34" s="21"/>
      <c r="Q34" s="35"/>
      <c r="Y34" s="2"/>
      <c r="Z34" s="2"/>
    </row>
    <row r="35" spans="2:26" ht="15.75" thickBot="1" x14ac:dyDescent="0.3">
      <c r="B35" s="36">
        <v>32</v>
      </c>
      <c r="C35" s="59" t="s">
        <v>15</v>
      </c>
      <c r="D35" s="38">
        <v>0</v>
      </c>
      <c r="E35" s="39">
        <v>30.53</v>
      </c>
      <c r="F35" s="40">
        <f t="shared" si="0"/>
        <v>2226.1203417042379</v>
      </c>
      <c r="G35" s="41"/>
      <c r="H35" s="42">
        <f>F35/G$33</f>
        <v>1</v>
      </c>
      <c r="K35" s="36">
        <v>32</v>
      </c>
      <c r="L35" s="59" t="s">
        <v>15</v>
      </c>
      <c r="M35" s="38">
        <v>0</v>
      </c>
      <c r="N35" s="39"/>
      <c r="O35" s="40"/>
      <c r="P35" s="41"/>
      <c r="Q35" s="42"/>
      <c r="Y35" s="2"/>
      <c r="Z35" s="2"/>
    </row>
    <row r="36" spans="2:26" ht="15.75" thickBot="1" x14ac:dyDescent="0.3">
      <c r="B36" s="27">
        <v>33</v>
      </c>
      <c r="C36" s="60" t="s">
        <v>16</v>
      </c>
      <c r="D36" s="29">
        <v>0</v>
      </c>
      <c r="E36" s="30"/>
      <c r="F36" s="31"/>
      <c r="G36" s="32"/>
      <c r="H36" s="33"/>
      <c r="K36" s="27">
        <v>33</v>
      </c>
      <c r="L36" s="60" t="s">
        <v>16</v>
      </c>
      <c r="M36" s="29">
        <v>0</v>
      </c>
      <c r="N36" s="30">
        <v>33.880000000000003</v>
      </c>
      <c r="O36" s="31">
        <f t="shared" ref="O36:O43" si="1">10^((N36-37.809)/(-3.7905))</f>
        <v>10.877741030001962</v>
      </c>
      <c r="P36" s="32"/>
      <c r="Q36" s="33">
        <f>O36/P$38</f>
        <v>1.8831501701166256</v>
      </c>
      <c r="Y36" s="2"/>
      <c r="Z36" s="2"/>
    </row>
    <row r="37" spans="2:26" ht="15.75" thickBot="1" x14ac:dyDescent="0.3">
      <c r="B37" s="34">
        <v>34</v>
      </c>
      <c r="C37" s="16" t="s">
        <v>16</v>
      </c>
      <c r="D37" s="7">
        <v>0</v>
      </c>
      <c r="E37" s="1"/>
      <c r="F37" s="6"/>
      <c r="G37" s="21"/>
      <c r="H37" s="35"/>
      <c r="K37" s="34">
        <v>34</v>
      </c>
      <c r="L37" s="16" t="s">
        <v>16</v>
      </c>
      <c r="M37" s="7">
        <v>0</v>
      </c>
      <c r="N37" s="1">
        <v>36.119999999999997</v>
      </c>
      <c r="O37" s="31">
        <f t="shared" si="1"/>
        <v>2.7898936817619524</v>
      </c>
      <c r="P37" s="21"/>
      <c r="Q37" s="33">
        <f t="shared" ref="Q37:Q39" si="2">O37/P$38</f>
        <v>0.48298527671570901</v>
      </c>
      <c r="Y37" s="2"/>
      <c r="Z37" s="2"/>
    </row>
    <row r="38" spans="2:26" ht="15.75" thickBot="1" x14ac:dyDescent="0.3">
      <c r="B38" s="34">
        <v>35</v>
      </c>
      <c r="C38" s="16" t="s">
        <v>16</v>
      </c>
      <c r="D38" s="7">
        <v>0</v>
      </c>
      <c r="E38" s="1"/>
      <c r="F38" s="6"/>
      <c r="G38" s="21"/>
      <c r="H38" s="35"/>
      <c r="K38" s="34">
        <v>35</v>
      </c>
      <c r="L38" s="16" t="s">
        <v>16</v>
      </c>
      <c r="M38" s="7">
        <v>0</v>
      </c>
      <c r="N38" s="1">
        <v>35.229999999999997</v>
      </c>
      <c r="O38" s="31">
        <f t="shared" si="1"/>
        <v>4.7905477509565539</v>
      </c>
      <c r="P38" s="21">
        <f>AVERAGE(O36:O39)</f>
        <v>5.7763534754789587</v>
      </c>
      <c r="Q38" s="33">
        <f t="shared" si="2"/>
        <v>0.82933770782774607</v>
      </c>
    </row>
    <row r="39" spans="2:26" ht="15.75" thickBot="1" x14ac:dyDescent="0.3">
      <c r="B39" s="36">
        <v>36</v>
      </c>
      <c r="C39" s="61" t="s">
        <v>16</v>
      </c>
      <c r="D39" s="38">
        <v>0</v>
      </c>
      <c r="E39" s="39"/>
      <c r="F39" s="40"/>
      <c r="G39" s="41"/>
      <c r="H39" s="42"/>
      <c r="K39" s="36">
        <v>36</v>
      </c>
      <c r="L39" s="61" t="s">
        <v>16</v>
      </c>
      <c r="M39" s="38">
        <v>0</v>
      </c>
      <c r="N39" s="39">
        <v>35.28</v>
      </c>
      <c r="O39" s="31">
        <f t="shared" si="1"/>
        <v>4.6472314391953669</v>
      </c>
      <c r="P39" s="41"/>
      <c r="Q39" s="33">
        <f t="shared" si="2"/>
        <v>0.80452684533991947</v>
      </c>
    </row>
    <row r="40" spans="2:26" ht="15.75" thickBot="1" x14ac:dyDescent="0.3">
      <c r="B40" s="27">
        <v>37</v>
      </c>
      <c r="C40" s="62" t="s">
        <v>1</v>
      </c>
      <c r="D40" s="29">
        <v>0</v>
      </c>
      <c r="E40" s="30" t="s">
        <v>6</v>
      </c>
      <c r="F40" s="31" t="e">
        <f t="shared" si="0"/>
        <v>#VALUE!</v>
      </c>
      <c r="G40" s="32"/>
      <c r="H40" s="33"/>
      <c r="K40" s="27">
        <v>37</v>
      </c>
      <c r="L40" s="62" t="s">
        <v>1</v>
      </c>
      <c r="M40" s="29">
        <v>0</v>
      </c>
      <c r="N40" s="30" t="s">
        <v>6</v>
      </c>
      <c r="O40" s="31" t="e">
        <f t="shared" si="1"/>
        <v>#VALUE!</v>
      </c>
      <c r="P40" s="32"/>
      <c r="Q40" s="33"/>
    </row>
    <row r="41" spans="2:26" ht="15.75" thickBot="1" x14ac:dyDescent="0.3">
      <c r="B41" s="34">
        <v>38</v>
      </c>
      <c r="C41" s="17" t="s">
        <v>1</v>
      </c>
      <c r="D41" s="7">
        <v>0</v>
      </c>
      <c r="E41" s="1" t="s">
        <v>6</v>
      </c>
      <c r="F41" s="6" t="e">
        <f t="shared" si="0"/>
        <v>#VALUE!</v>
      </c>
      <c r="G41" s="21"/>
      <c r="H41" s="35"/>
      <c r="K41" s="34">
        <v>38</v>
      </c>
      <c r="L41" s="17" t="s">
        <v>1</v>
      </c>
      <c r="M41" s="7">
        <v>0</v>
      </c>
      <c r="N41" s="1">
        <v>38.17</v>
      </c>
      <c r="O41" s="31">
        <f t="shared" si="1"/>
        <v>0.80308572213914942</v>
      </c>
      <c r="P41" s="21"/>
      <c r="Q41" s="35"/>
    </row>
    <row r="42" spans="2:26" ht="15.75" thickBot="1" x14ac:dyDescent="0.3">
      <c r="B42" s="34">
        <v>39</v>
      </c>
      <c r="C42" s="17" t="s">
        <v>1</v>
      </c>
      <c r="D42" s="7">
        <v>0</v>
      </c>
      <c r="E42" s="1" t="s">
        <v>6</v>
      </c>
      <c r="F42" s="6" t="e">
        <f t="shared" si="0"/>
        <v>#VALUE!</v>
      </c>
      <c r="G42" s="21"/>
      <c r="H42" s="35"/>
      <c r="K42" s="34">
        <v>39</v>
      </c>
      <c r="L42" s="17" t="s">
        <v>1</v>
      </c>
      <c r="M42" s="7">
        <v>0</v>
      </c>
      <c r="N42" s="1">
        <v>39.69</v>
      </c>
      <c r="O42" s="31">
        <f t="shared" si="1"/>
        <v>0.31897702154663216</v>
      </c>
      <c r="P42" s="21"/>
      <c r="Q42" s="35"/>
    </row>
    <row r="43" spans="2:26" ht="15.75" thickBot="1" x14ac:dyDescent="0.3">
      <c r="B43" s="36">
        <v>40</v>
      </c>
      <c r="C43" s="63" t="s">
        <v>1</v>
      </c>
      <c r="D43" s="38">
        <v>0</v>
      </c>
      <c r="E43" s="39">
        <v>38.270000000000003</v>
      </c>
      <c r="F43" s="40">
        <f t="shared" si="0"/>
        <v>8.6738142349994956</v>
      </c>
      <c r="G43" s="41"/>
      <c r="H43" s="42"/>
      <c r="K43" s="36">
        <v>40</v>
      </c>
      <c r="L43" s="63" t="s">
        <v>1</v>
      </c>
      <c r="M43" s="38">
        <v>0</v>
      </c>
      <c r="N43" s="39" t="s">
        <v>6</v>
      </c>
      <c r="O43" s="31" t="e">
        <f t="shared" si="1"/>
        <v>#VALUE!</v>
      </c>
      <c r="P43" s="41"/>
      <c r="Q43" s="42"/>
      <c r="Y43" s="2"/>
      <c r="Z43" s="2"/>
    </row>
    <row r="44" spans="2:26" x14ac:dyDescent="0.25">
      <c r="B44" s="27">
        <v>41</v>
      </c>
      <c r="C44" s="28" t="s">
        <v>8</v>
      </c>
      <c r="D44" s="29">
        <v>1</v>
      </c>
      <c r="E44" s="30"/>
      <c r="F44" s="31">
        <f t="shared" si="0"/>
        <v>7096604195528.3418</v>
      </c>
      <c r="G44" s="32"/>
      <c r="H44" s="33"/>
      <c r="K44" s="27">
        <v>41</v>
      </c>
      <c r="L44" s="28" t="s">
        <v>8</v>
      </c>
      <c r="M44" s="29">
        <v>1</v>
      </c>
      <c r="N44" s="30"/>
      <c r="O44" s="31"/>
      <c r="P44" s="32"/>
      <c r="Q44" s="33"/>
      <c r="Y44" s="2"/>
      <c r="Z44" s="2"/>
    </row>
    <row r="45" spans="2:26" x14ac:dyDescent="0.25">
      <c r="B45" s="34">
        <v>42</v>
      </c>
      <c r="C45" s="9" t="s">
        <v>8</v>
      </c>
      <c r="D45" s="7">
        <v>1</v>
      </c>
      <c r="E45" s="1"/>
      <c r="F45" s="6">
        <f t="shared" si="0"/>
        <v>7096604195528.3418</v>
      </c>
      <c r="G45" s="21"/>
      <c r="H45" s="35"/>
      <c r="K45" s="34">
        <v>42</v>
      </c>
      <c r="L45" s="9" t="s">
        <v>8</v>
      </c>
      <c r="M45" s="7">
        <v>1</v>
      </c>
      <c r="N45" s="1"/>
      <c r="O45" s="6"/>
      <c r="P45" s="21"/>
      <c r="Q45" s="35"/>
      <c r="Y45" s="2"/>
      <c r="Z45" s="2"/>
    </row>
    <row r="46" spans="2:26" x14ac:dyDescent="0.25">
      <c r="B46" s="34">
        <v>43</v>
      </c>
      <c r="C46" s="9" t="s">
        <v>8</v>
      </c>
      <c r="D46" s="7">
        <v>1</v>
      </c>
      <c r="E46" s="1"/>
      <c r="F46" s="6">
        <f t="shared" si="0"/>
        <v>7096604195528.3418</v>
      </c>
      <c r="G46" s="21"/>
      <c r="H46" s="35"/>
      <c r="K46" s="34">
        <v>43</v>
      </c>
      <c r="L46" s="9" t="s">
        <v>8</v>
      </c>
      <c r="M46" s="7">
        <v>1</v>
      </c>
      <c r="N46" s="1"/>
      <c r="O46" s="6"/>
      <c r="P46" s="21"/>
      <c r="Q46" s="35"/>
    </row>
    <row r="47" spans="2:26" ht="15.75" thickBot="1" x14ac:dyDescent="0.3">
      <c r="B47" s="36">
        <v>44</v>
      </c>
      <c r="C47" s="37" t="s">
        <v>8</v>
      </c>
      <c r="D47" s="38">
        <v>1</v>
      </c>
      <c r="E47" s="39"/>
      <c r="F47" s="40">
        <f t="shared" si="0"/>
        <v>7096604195528.3418</v>
      </c>
      <c r="G47" s="41"/>
      <c r="H47" s="42"/>
      <c r="K47" s="36">
        <v>44</v>
      </c>
      <c r="L47" s="37" t="s">
        <v>8</v>
      </c>
      <c r="M47" s="38">
        <v>1</v>
      </c>
      <c r="N47" s="39"/>
      <c r="O47" s="40"/>
      <c r="P47" s="41"/>
      <c r="Q47" s="42"/>
    </row>
    <row r="48" spans="2:26" x14ac:dyDescent="0.25">
      <c r="B48" s="27">
        <v>45</v>
      </c>
      <c r="C48" s="43" t="s">
        <v>9</v>
      </c>
      <c r="D48" s="29">
        <v>1</v>
      </c>
      <c r="E48" s="30"/>
      <c r="F48" s="31">
        <f t="shared" si="0"/>
        <v>7096604195528.3418</v>
      </c>
      <c r="G48" s="32"/>
      <c r="H48" s="33"/>
      <c r="K48" s="27">
        <v>45</v>
      </c>
      <c r="L48" s="43" t="s">
        <v>9</v>
      </c>
      <c r="M48" s="29">
        <v>1</v>
      </c>
      <c r="N48" s="30"/>
      <c r="O48" s="31"/>
      <c r="P48" s="32"/>
      <c r="Q48" s="33"/>
    </row>
    <row r="49" spans="2:26" x14ac:dyDescent="0.25">
      <c r="B49" s="34">
        <v>46</v>
      </c>
      <c r="C49" s="10" t="s">
        <v>9</v>
      </c>
      <c r="D49" s="7">
        <v>1</v>
      </c>
      <c r="E49" s="1"/>
      <c r="F49" s="6">
        <f t="shared" si="0"/>
        <v>7096604195528.3418</v>
      </c>
      <c r="G49" s="21"/>
      <c r="H49" s="35"/>
      <c r="K49" s="34">
        <v>46</v>
      </c>
      <c r="L49" s="10" t="s">
        <v>9</v>
      </c>
      <c r="M49" s="7">
        <v>1</v>
      </c>
      <c r="N49" s="1"/>
      <c r="O49" s="6"/>
      <c r="P49" s="21"/>
      <c r="Q49" s="35"/>
    </row>
    <row r="50" spans="2:26" x14ac:dyDescent="0.25">
      <c r="B50" s="34">
        <v>47</v>
      </c>
      <c r="C50" s="10" t="s">
        <v>9</v>
      </c>
      <c r="D50" s="7">
        <v>1</v>
      </c>
      <c r="E50" s="1"/>
      <c r="F50" s="6">
        <f t="shared" si="0"/>
        <v>7096604195528.3418</v>
      </c>
      <c r="G50" s="21"/>
      <c r="H50" s="35"/>
      <c r="K50" s="34">
        <v>47</v>
      </c>
      <c r="L50" s="10" t="s">
        <v>9</v>
      </c>
      <c r="M50" s="7">
        <v>1</v>
      </c>
      <c r="N50" s="1"/>
      <c r="O50" s="6"/>
      <c r="P50" s="21"/>
      <c r="Q50" s="35"/>
    </row>
    <row r="51" spans="2:26" ht="15.75" thickBot="1" x14ac:dyDescent="0.3">
      <c r="B51" s="36">
        <v>48</v>
      </c>
      <c r="C51" s="45" t="s">
        <v>9</v>
      </c>
      <c r="D51" s="38">
        <v>1</v>
      </c>
      <c r="E51" s="39"/>
      <c r="F51" s="40">
        <f t="shared" si="0"/>
        <v>7096604195528.3418</v>
      </c>
      <c r="G51" s="41"/>
      <c r="H51" s="42"/>
      <c r="K51" s="36">
        <v>48</v>
      </c>
      <c r="L51" s="45" t="s">
        <v>9</v>
      </c>
      <c r="M51" s="38">
        <v>1</v>
      </c>
      <c r="N51" s="39"/>
      <c r="O51" s="40"/>
      <c r="P51" s="41"/>
      <c r="Q51" s="42"/>
    </row>
    <row r="52" spans="2:26" x14ac:dyDescent="0.25">
      <c r="B52" s="27">
        <v>49</v>
      </c>
      <c r="C52" s="43" t="s">
        <v>10</v>
      </c>
      <c r="D52" s="29">
        <v>1</v>
      </c>
      <c r="E52" s="30"/>
      <c r="F52" s="31">
        <f t="shared" si="0"/>
        <v>7096604195528.3418</v>
      </c>
      <c r="G52" s="32"/>
      <c r="H52" s="33"/>
      <c r="K52" s="27">
        <v>49</v>
      </c>
      <c r="L52" s="43" t="s">
        <v>10</v>
      </c>
      <c r="M52" s="29">
        <v>1</v>
      </c>
      <c r="N52" s="30"/>
      <c r="O52" s="31"/>
      <c r="P52" s="32"/>
      <c r="Q52" s="33"/>
    </row>
    <row r="53" spans="2:26" x14ac:dyDescent="0.25">
      <c r="B53" s="34">
        <v>50</v>
      </c>
      <c r="C53" s="10" t="s">
        <v>10</v>
      </c>
      <c r="D53" s="7">
        <v>1</v>
      </c>
      <c r="E53" s="1"/>
      <c r="F53" s="6">
        <f t="shared" si="0"/>
        <v>7096604195528.3418</v>
      </c>
      <c r="G53" s="21"/>
      <c r="H53" s="35"/>
      <c r="K53" s="34">
        <v>50</v>
      </c>
      <c r="L53" s="10" t="s">
        <v>10</v>
      </c>
      <c r="M53" s="7">
        <v>1</v>
      </c>
      <c r="N53" s="1"/>
      <c r="O53" s="6"/>
      <c r="P53" s="21"/>
      <c r="Q53" s="35"/>
    </row>
    <row r="54" spans="2:26" x14ac:dyDescent="0.25">
      <c r="B54" s="34">
        <v>51</v>
      </c>
      <c r="C54" s="10" t="s">
        <v>10</v>
      </c>
      <c r="D54" s="7">
        <v>1</v>
      </c>
      <c r="E54" s="1"/>
      <c r="F54" s="6">
        <f t="shared" si="0"/>
        <v>7096604195528.3418</v>
      </c>
      <c r="G54" s="21"/>
      <c r="H54" s="35"/>
      <c r="K54" s="34">
        <v>51</v>
      </c>
      <c r="L54" s="10" t="s">
        <v>10</v>
      </c>
      <c r="M54" s="7">
        <v>1</v>
      </c>
      <c r="N54" s="1"/>
      <c r="O54" s="6"/>
      <c r="P54" s="21"/>
      <c r="Q54" s="35"/>
    </row>
    <row r="55" spans="2:26" ht="15.75" thickBot="1" x14ac:dyDescent="0.3">
      <c r="B55" s="36">
        <v>52</v>
      </c>
      <c r="C55" s="45" t="s">
        <v>10</v>
      </c>
      <c r="D55" s="38">
        <v>1</v>
      </c>
      <c r="E55" s="39"/>
      <c r="F55" s="40">
        <f t="shared" si="0"/>
        <v>7096604195528.3418</v>
      </c>
      <c r="G55" s="41"/>
      <c r="H55" s="42"/>
      <c r="K55" s="36">
        <v>52</v>
      </c>
      <c r="L55" s="45" t="s">
        <v>10</v>
      </c>
      <c r="M55" s="38">
        <v>1</v>
      </c>
      <c r="N55" s="39"/>
      <c r="O55" s="40"/>
      <c r="P55" s="41"/>
      <c r="Q55" s="42"/>
    </row>
    <row r="56" spans="2:26" x14ac:dyDescent="0.25">
      <c r="B56" s="27">
        <v>53</v>
      </c>
      <c r="C56" s="50" t="s">
        <v>11</v>
      </c>
      <c r="D56" s="29">
        <v>1</v>
      </c>
      <c r="E56" s="30"/>
      <c r="F56" s="31">
        <f t="shared" si="0"/>
        <v>7096604195528.3418</v>
      </c>
      <c r="G56" s="32"/>
      <c r="H56" s="33"/>
      <c r="K56" s="27">
        <v>53</v>
      </c>
      <c r="L56" s="50" t="s">
        <v>11</v>
      </c>
      <c r="M56" s="29">
        <v>1</v>
      </c>
      <c r="N56" s="30"/>
      <c r="O56" s="31"/>
      <c r="P56" s="32"/>
      <c r="Q56" s="33"/>
    </row>
    <row r="57" spans="2:26" x14ac:dyDescent="0.25">
      <c r="B57" s="34">
        <v>54</v>
      </c>
      <c r="C57" s="11" t="s">
        <v>11</v>
      </c>
      <c r="D57" s="7">
        <v>1</v>
      </c>
      <c r="E57" s="1"/>
      <c r="F57" s="6">
        <f t="shared" si="0"/>
        <v>7096604195528.3418</v>
      </c>
      <c r="G57" s="21"/>
      <c r="H57" s="35"/>
      <c r="K57" s="34">
        <v>54</v>
      </c>
      <c r="L57" s="11" t="s">
        <v>11</v>
      </c>
      <c r="M57" s="7">
        <v>1</v>
      </c>
      <c r="N57" s="1"/>
      <c r="O57" s="6"/>
      <c r="P57" s="21"/>
      <c r="Q57" s="35"/>
    </row>
    <row r="58" spans="2:26" x14ac:dyDescent="0.25">
      <c r="B58" s="34">
        <v>55</v>
      </c>
      <c r="C58" s="11" t="s">
        <v>11</v>
      </c>
      <c r="D58" s="7">
        <v>1</v>
      </c>
      <c r="E58" s="1"/>
      <c r="F58" s="6">
        <f t="shared" si="0"/>
        <v>7096604195528.3418</v>
      </c>
      <c r="G58" s="21"/>
      <c r="H58" s="35"/>
      <c r="K58" s="34">
        <v>55</v>
      </c>
      <c r="L58" s="11" t="s">
        <v>11</v>
      </c>
      <c r="M58" s="7">
        <v>1</v>
      </c>
      <c r="N58" s="1"/>
      <c r="O58" s="6"/>
      <c r="P58" s="21"/>
      <c r="Q58" s="35"/>
    </row>
    <row r="59" spans="2:26" ht="15.75" thickBot="1" x14ac:dyDescent="0.3">
      <c r="B59" s="36">
        <v>56</v>
      </c>
      <c r="C59" s="51" t="s">
        <v>11</v>
      </c>
      <c r="D59" s="38">
        <v>1</v>
      </c>
      <c r="E59" s="39"/>
      <c r="F59" s="40">
        <f t="shared" si="0"/>
        <v>7096604195528.3418</v>
      </c>
      <c r="G59" s="41"/>
      <c r="H59" s="42"/>
      <c r="K59" s="36">
        <v>56</v>
      </c>
      <c r="L59" s="51" t="s">
        <v>11</v>
      </c>
      <c r="M59" s="38">
        <v>1</v>
      </c>
      <c r="N59" s="39"/>
      <c r="O59" s="40"/>
      <c r="P59" s="41"/>
      <c r="Q59" s="42"/>
      <c r="Y59" s="2"/>
      <c r="Z59" s="2"/>
    </row>
    <row r="60" spans="2:26" x14ac:dyDescent="0.25">
      <c r="B60" s="27">
        <v>57</v>
      </c>
      <c r="C60" s="52" t="s">
        <v>12</v>
      </c>
      <c r="D60" s="29">
        <v>1</v>
      </c>
      <c r="E60" s="30"/>
      <c r="F60" s="31">
        <f t="shared" si="0"/>
        <v>7096604195528.3418</v>
      </c>
      <c r="G60" s="32"/>
      <c r="H60" s="33"/>
      <c r="K60" s="27">
        <v>57</v>
      </c>
      <c r="L60" s="52" t="s">
        <v>12</v>
      </c>
      <c r="M60" s="29">
        <v>1</v>
      </c>
      <c r="N60" s="30"/>
      <c r="O60" s="31"/>
      <c r="P60" s="32"/>
      <c r="Q60" s="33"/>
      <c r="Y60" s="2"/>
      <c r="Z60" s="2"/>
    </row>
    <row r="61" spans="2:26" x14ac:dyDescent="0.25">
      <c r="B61" s="34">
        <v>58</v>
      </c>
      <c r="C61" s="12" t="s">
        <v>12</v>
      </c>
      <c r="D61" s="7">
        <v>1</v>
      </c>
      <c r="E61" s="1"/>
      <c r="F61" s="6">
        <f t="shared" si="0"/>
        <v>7096604195528.3418</v>
      </c>
      <c r="G61" s="21"/>
      <c r="H61" s="35"/>
      <c r="K61" s="34">
        <v>58</v>
      </c>
      <c r="L61" s="12" t="s">
        <v>12</v>
      </c>
      <c r="M61" s="7">
        <v>1</v>
      </c>
      <c r="N61" s="1"/>
      <c r="O61" s="6"/>
      <c r="P61" s="21"/>
      <c r="Q61" s="35"/>
      <c r="Y61" s="2"/>
      <c r="Z61" s="2"/>
    </row>
    <row r="62" spans="2:26" x14ac:dyDescent="0.25">
      <c r="B62" s="34">
        <v>59</v>
      </c>
      <c r="C62" s="12" t="s">
        <v>12</v>
      </c>
      <c r="D62" s="7">
        <v>1</v>
      </c>
      <c r="E62" s="1"/>
      <c r="F62" s="6">
        <f t="shared" si="0"/>
        <v>7096604195528.3418</v>
      </c>
      <c r="G62" s="21"/>
      <c r="H62" s="35"/>
      <c r="K62" s="34">
        <v>59</v>
      </c>
      <c r="L62" s="12" t="s">
        <v>12</v>
      </c>
      <c r="M62" s="7">
        <v>1</v>
      </c>
      <c r="N62" s="1"/>
      <c r="O62" s="6"/>
      <c r="P62" s="21"/>
      <c r="Q62" s="35"/>
    </row>
    <row r="63" spans="2:26" ht="15.75" thickBot="1" x14ac:dyDescent="0.3">
      <c r="B63" s="36">
        <v>60</v>
      </c>
      <c r="C63" s="53" t="s">
        <v>12</v>
      </c>
      <c r="D63" s="38">
        <v>1</v>
      </c>
      <c r="E63" s="39"/>
      <c r="F63" s="40">
        <f t="shared" si="0"/>
        <v>7096604195528.3418</v>
      </c>
      <c r="G63" s="41"/>
      <c r="H63" s="42"/>
      <c r="K63" s="36">
        <v>60</v>
      </c>
      <c r="L63" s="53" t="s">
        <v>12</v>
      </c>
      <c r="M63" s="38">
        <v>1</v>
      </c>
      <c r="N63" s="39"/>
      <c r="O63" s="40"/>
      <c r="P63" s="41"/>
      <c r="Q63" s="42"/>
    </row>
    <row r="64" spans="2:26" x14ac:dyDescent="0.25">
      <c r="B64" s="27">
        <v>61</v>
      </c>
      <c r="C64" s="56" t="s">
        <v>13</v>
      </c>
      <c r="D64" s="29">
        <v>1</v>
      </c>
      <c r="E64" s="30"/>
      <c r="F64" s="31">
        <f t="shared" si="0"/>
        <v>7096604195528.3418</v>
      </c>
      <c r="G64" s="32"/>
      <c r="H64" s="33"/>
      <c r="K64" s="27">
        <v>61</v>
      </c>
      <c r="L64" s="56" t="s">
        <v>13</v>
      </c>
      <c r="M64" s="29">
        <v>1</v>
      </c>
      <c r="N64" s="30"/>
      <c r="O64" s="31"/>
      <c r="P64" s="32"/>
      <c r="Q64" s="33"/>
    </row>
    <row r="65" spans="2:26" x14ac:dyDescent="0.25">
      <c r="B65" s="34">
        <v>62</v>
      </c>
      <c r="C65" s="13" t="s">
        <v>13</v>
      </c>
      <c r="D65" s="7">
        <v>1</v>
      </c>
      <c r="E65" s="1"/>
      <c r="F65" s="6">
        <f t="shared" si="0"/>
        <v>7096604195528.3418</v>
      </c>
      <c r="G65" s="21"/>
      <c r="H65" s="35"/>
      <c r="K65" s="34">
        <v>62</v>
      </c>
      <c r="L65" s="13" t="s">
        <v>13</v>
      </c>
      <c r="M65" s="7">
        <v>1</v>
      </c>
      <c r="N65" s="1"/>
      <c r="O65" s="6"/>
      <c r="P65" s="21"/>
      <c r="Q65" s="35"/>
    </row>
    <row r="66" spans="2:26" x14ac:dyDescent="0.25">
      <c r="B66" s="34">
        <v>63</v>
      </c>
      <c r="C66" s="13" t="s">
        <v>13</v>
      </c>
      <c r="D66" s="7">
        <v>1</v>
      </c>
      <c r="E66" s="1"/>
      <c r="F66" s="6">
        <f t="shared" si="0"/>
        <v>7096604195528.3418</v>
      </c>
      <c r="G66" s="21"/>
      <c r="H66" s="35"/>
      <c r="K66" s="34">
        <v>63</v>
      </c>
      <c r="L66" s="13" t="s">
        <v>13</v>
      </c>
      <c r="M66" s="7">
        <v>1</v>
      </c>
      <c r="N66" s="1"/>
      <c r="O66" s="6"/>
      <c r="P66" s="21"/>
      <c r="Q66" s="35"/>
    </row>
    <row r="67" spans="2:26" ht="15.75" thickBot="1" x14ac:dyDescent="0.3">
      <c r="B67" s="36">
        <v>64</v>
      </c>
      <c r="C67" s="57" t="s">
        <v>13</v>
      </c>
      <c r="D67" s="38">
        <v>1</v>
      </c>
      <c r="E67" s="39"/>
      <c r="F67" s="40">
        <f t="shared" si="0"/>
        <v>7096604195528.3418</v>
      </c>
      <c r="G67" s="41"/>
      <c r="H67" s="42"/>
      <c r="K67" s="36">
        <v>64</v>
      </c>
      <c r="L67" s="57" t="s">
        <v>13</v>
      </c>
      <c r="M67" s="38">
        <v>1</v>
      </c>
      <c r="N67" s="39"/>
      <c r="O67" s="40"/>
      <c r="P67" s="41"/>
      <c r="Q67" s="42"/>
    </row>
    <row r="68" spans="2:26" x14ac:dyDescent="0.25">
      <c r="B68" s="27">
        <v>65</v>
      </c>
      <c r="C68" s="54" t="s">
        <v>14</v>
      </c>
      <c r="D68" s="29">
        <v>1</v>
      </c>
      <c r="E68" s="30"/>
      <c r="F68" s="31">
        <f t="shared" si="0"/>
        <v>7096604195528.3418</v>
      </c>
      <c r="G68" s="32"/>
      <c r="H68" s="33"/>
      <c r="K68" s="27">
        <v>65</v>
      </c>
      <c r="L68" s="54" t="s">
        <v>14</v>
      </c>
      <c r="M68" s="29">
        <v>1</v>
      </c>
      <c r="N68" s="30"/>
      <c r="O68" s="31"/>
      <c r="P68" s="32"/>
      <c r="Q68" s="33"/>
    </row>
    <row r="69" spans="2:26" x14ac:dyDescent="0.25">
      <c r="B69" s="34">
        <v>66</v>
      </c>
      <c r="C69" s="14" t="s">
        <v>14</v>
      </c>
      <c r="D69" s="7">
        <v>1</v>
      </c>
      <c r="E69" s="1"/>
      <c r="F69" s="6">
        <f t="shared" ref="F69:F132" si="3">10^((E69-41.284)/(-3.2125))</f>
        <v>7096604195528.3418</v>
      </c>
      <c r="G69" s="21"/>
      <c r="H69" s="35"/>
      <c r="K69" s="34">
        <v>66</v>
      </c>
      <c r="L69" s="14" t="s">
        <v>14</v>
      </c>
      <c r="M69" s="7">
        <v>1</v>
      </c>
      <c r="N69" s="1"/>
      <c r="O69" s="6"/>
      <c r="P69" s="21"/>
      <c r="Q69" s="35"/>
    </row>
    <row r="70" spans="2:26" x14ac:dyDescent="0.25">
      <c r="B70" s="34">
        <v>67</v>
      </c>
      <c r="C70" s="14" t="s">
        <v>14</v>
      </c>
      <c r="D70" s="7">
        <v>1</v>
      </c>
      <c r="E70" s="1"/>
      <c r="F70" s="6">
        <f t="shared" si="3"/>
        <v>7096604195528.3418</v>
      </c>
      <c r="G70" s="21"/>
      <c r="H70" s="35"/>
      <c r="K70" s="34">
        <v>67</v>
      </c>
      <c r="L70" s="14" t="s">
        <v>14</v>
      </c>
      <c r="M70" s="7">
        <v>1</v>
      </c>
      <c r="N70" s="1"/>
      <c r="O70" s="6"/>
      <c r="P70" s="21"/>
      <c r="Q70" s="35"/>
    </row>
    <row r="71" spans="2:26" ht="15.75" thickBot="1" x14ac:dyDescent="0.3">
      <c r="B71" s="36">
        <v>68</v>
      </c>
      <c r="C71" s="55" t="s">
        <v>14</v>
      </c>
      <c r="D71" s="38">
        <v>1</v>
      </c>
      <c r="E71" s="39"/>
      <c r="F71" s="40">
        <f t="shared" si="3"/>
        <v>7096604195528.3418</v>
      </c>
      <c r="G71" s="41"/>
      <c r="H71" s="42"/>
      <c r="K71" s="36">
        <v>68</v>
      </c>
      <c r="L71" s="55" t="s">
        <v>14</v>
      </c>
      <c r="M71" s="38">
        <v>1</v>
      </c>
      <c r="N71" s="39"/>
      <c r="O71" s="40"/>
      <c r="P71" s="41"/>
      <c r="Q71" s="42"/>
    </row>
    <row r="72" spans="2:26" x14ac:dyDescent="0.25">
      <c r="B72" s="27">
        <v>69</v>
      </c>
      <c r="C72" s="58" t="s">
        <v>15</v>
      </c>
      <c r="D72" s="29">
        <v>1</v>
      </c>
      <c r="E72" s="30"/>
      <c r="F72" s="31">
        <f t="shared" si="3"/>
        <v>7096604195528.3418</v>
      </c>
      <c r="G72" s="32"/>
      <c r="H72" s="33"/>
      <c r="K72" s="27">
        <v>69</v>
      </c>
      <c r="L72" s="58" t="s">
        <v>15</v>
      </c>
      <c r="M72" s="29">
        <v>1</v>
      </c>
      <c r="N72" s="30"/>
      <c r="O72" s="31"/>
      <c r="P72" s="32"/>
      <c r="Q72" s="33"/>
    </row>
    <row r="73" spans="2:26" x14ac:dyDescent="0.25">
      <c r="B73" s="34">
        <v>70</v>
      </c>
      <c r="C73" s="15" t="s">
        <v>15</v>
      </c>
      <c r="D73" s="7">
        <v>1</v>
      </c>
      <c r="E73" s="1"/>
      <c r="F73" s="6">
        <f t="shared" si="3"/>
        <v>7096604195528.3418</v>
      </c>
      <c r="G73" s="21"/>
      <c r="H73" s="35"/>
      <c r="K73" s="34">
        <v>70</v>
      </c>
      <c r="L73" s="15" t="s">
        <v>15</v>
      </c>
      <c r="M73" s="7">
        <v>1</v>
      </c>
      <c r="N73" s="1"/>
      <c r="O73" s="6"/>
      <c r="P73" s="21"/>
      <c r="Q73" s="35"/>
    </row>
    <row r="74" spans="2:26" x14ac:dyDescent="0.25">
      <c r="B74" s="34">
        <v>71</v>
      </c>
      <c r="C74" s="15" t="s">
        <v>15</v>
      </c>
      <c r="D74" s="7">
        <v>1</v>
      </c>
      <c r="E74" s="1"/>
      <c r="F74" s="6">
        <f t="shared" si="3"/>
        <v>7096604195528.3418</v>
      </c>
      <c r="G74" s="21"/>
      <c r="H74" s="35"/>
      <c r="K74" s="34">
        <v>71</v>
      </c>
      <c r="L74" s="15" t="s">
        <v>15</v>
      </c>
      <c r="M74" s="7">
        <v>1</v>
      </c>
      <c r="N74" s="1"/>
      <c r="O74" s="6"/>
      <c r="P74" s="21"/>
      <c r="Q74" s="35"/>
      <c r="Y74" s="2"/>
      <c r="Z74" s="2"/>
    </row>
    <row r="75" spans="2:26" ht="15.75" thickBot="1" x14ac:dyDescent="0.3">
      <c r="B75" s="36">
        <v>72</v>
      </c>
      <c r="C75" s="59" t="s">
        <v>15</v>
      </c>
      <c r="D75" s="38">
        <v>1</v>
      </c>
      <c r="E75" s="39"/>
      <c r="F75" s="40">
        <f t="shared" si="3"/>
        <v>7096604195528.3418</v>
      </c>
      <c r="G75" s="41"/>
      <c r="H75" s="42"/>
      <c r="K75" s="36">
        <v>72</v>
      </c>
      <c r="L75" s="59" t="s">
        <v>15</v>
      </c>
      <c r="M75" s="38">
        <v>1</v>
      </c>
      <c r="N75" s="39"/>
      <c r="O75" s="40"/>
      <c r="P75" s="41"/>
      <c r="Q75" s="42"/>
      <c r="Y75" s="2"/>
      <c r="Z75" s="2"/>
    </row>
    <row r="76" spans="2:26" x14ac:dyDescent="0.25">
      <c r="B76" s="27">
        <v>73</v>
      </c>
      <c r="C76" s="60" t="s">
        <v>16</v>
      </c>
      <c r="D76" s="29">
        <v>1</v>
      </c>
      <c r="E76" s="30"/>
      <c r="F76" s="31">
        <f t="shared" si="3"/>
        <v>7096604195528.3418</v>
      </c>
      <c r="G76" s="32"/>
      <c r="H76" s="33"/>
      <c r="K76" s="27">
        <v>73</v>
      </c>
      <c r="L76" s="60" t="s">
        <v>16</v>
      </c>
      <c r="M76" s="29">
        <v>1</v>
      </c>
      <c r="N76" s="30"/>
      <c r="O76" s="31"/>
      <c r="P76" s="32"/>
      <c r="Q76" s="33"/>
      <c r="Y76" s="2"/>
      <c r="Z76" s="2"/>
    </row>
    <row r="77" spans="2:26" x14ac:dyDescent="0.25">
      <c r="B77" s="34">
        <v>74</v>
      </c>
      <c r="C77" s="16" t="s">
        <v>16</v>
      </c>
      <c r="D77" s="7">
        <v>1</v>
      </c>
      <c r="E77" s="1"/>
      <c r="F77" s="6">
        <f t="shared" si="3"/>
        <v>7096604195528.3418</v>
      </c>
      <c r="G77" s="21"/>
      <c r="H77" s="35"/>
      <c r="K77" s="34">
        <v>74</v>
      </c>
      <c r="L77" s="16" t="s">
        <v>16</v>
      </c>
      <c r="M77" s="7">
        <v>1</v>
      </c>
      <c r="N77" s="1"/>
      <c r="O77" s="6"/>
      <c r="P77" s="21"/>
      <c r="Q77" s="35"/>
    </row>
    <row r="78" spans="2:26" x14ac:dyDescent="0.25">
      <c r="B78" s="34">
        <v>75</v>
      </c>
      <c r="C78" s="16" t="s">
        <v>16</v>
      </c>
      <c r="D78" s="7">
        <v>1</v>
      </c>
      <c r="E78" s="1"/>
      <c r="F78" s="6">
        <f t="shared" si="3"/>
        <v>7096604195528.3418</v>
      </c>
      <c r="G78" s="21"/>
      <c r="H78" s="35"/>
      <c r="K78" s="34">
        <v>75</v>
      </c>
      <c r="L78" s="16" t="s">
        <v>16</v>
      </c>
      <c r="M78" s="7">
        <v>1</v>
      </c>
      <c r="N78" s="1"/>
      <c r="O78" s="6"/>
      <c r="P78" s="21"/>
      <c r="Q78" s="35"/>
    </row>
    <row r="79" spans="2:26" ht="15.75" thickBot="1" x14ac:dyDescent="0.3">
      <c r="B79" s="36">
        <v>76</v>
      </c>
      <c r="C79" s="61" t="s">
        <v>16</v>
      </c>
      <c r="D79" s="38">
        <v>1</v>
      </c>
      <c r="E79" s="39"/>
      <c r="F79" s="40">
        <f t="shared" si="3"/>
        <v>7096604195528.3418</v>
      </c>
      <c r="G79" s="41"/>
      <c r="H79" s="42"/>
      <c r="K79" s="36">
        <v>76</v>
      </c>
      <c r="L79" s="61" t="s">
        <v>16</v>
      </c>
      <c r="M79" s="38">
        <v>1</v>
      </c>
      <c r="N79" s="39"/>
      <c r="O79" s="40"/>
      <c r="P79" s="41"/>
      <c r="Q79" s="42"/>
    </row>
    <row r="80" spans="2:26" x14ac:dyDescent="0.25">
      <c r="B80" s="27">
        <v>77</v>
      </c>
      <c r="C80" s="62" t="s">
        <v>1</v>
      </c>
      <c r="D80" s="29">
        <v>1</v>
      </c>
      <c r="E80" s="30"/>
      <c r="F80" s="31">
        <f t="shared" si="3"/>
        <v>7096604195528.3418</v>
      </c>
      <c r="G80" s="32"/>
      <c r="H80" s="33"/>
      <c r="K80" s="27">
        <v>77</v>
      </c>
      <c r="L80" s="62" t="s">
        <v>1</v>
      </c>
      <c r="M80" s="29">
        <v>1</v>
      </c>
      <c r="N80" s="30"/>
      <c r="O80" s="31"/>
      <c r="P80" s="32"/>
      <c r="Q80" s="33"/>
    </row>
    <row r="81" spans="2:26" x14ac:dyDescent="0.25">
      <c r="B81" s="34">
        <v>78</v>
      </c>
      <c r="C81" s="17" t="s">
        <v>1</v>
      </c>
      <c r="D81" s="7">
        <v>1</v>
      </c>
      <c r="E81" s="1"/>
      <c r="F81" s="6">
        <f t="shared" si="3"/>
        <v>7096604195528.3418</v>
      </c>
      <c r="G81" s="21"/>
      <c r="H81" s="35"/>
      <c r="K81" s="34">
        <v>78</v>
      </c>
      <c r="L81" s="17" t="s">
        <v>1</v>
      </c>
      <c r="M81" s="7">
        <v>1</v>
      </c>
      <c r="N81" s="1"/>
      <c r="O81" s="6"/>
      <c r="P81" s="21"/>
      <c r="Q81" s="35"/>
    </row>
    <row r="82" spans="2:26" x14ac:dyDescent="0.25">
      <c r="B82" s="34">
        <v>79</v>
      </c>
      <c r="C82" s="17" t="s">
        <v>1</v>
      </c>
      <c r="D82" s="7">
        <v>1</v>
      </c>
      <c r="E82" s="1"/>
      <c r="F82" s="6">
        <f t="shared" si="3"/>
        <v>7096604195528.3418</v>
      </c>
      <c r="G82" s="21"/>
      <c r="H82" s="35"/>
      <c r="K82" s="34">
        <v>79</v>
      </c>
      <c r="L82" s="17" t="s">
        <v>1</v>
      </c>
      <c r="M82" s="7">
        <v>1</v>
      </c>
      <c r="N82" s="1"/>
      <c r="O82" s="6"/>
      <c r="P82" s="21"/>
      <c r="Q82" s="35"/>
    </row>
    <row r="83" spans="2:26" ht="15.75" thickBot="1" x14ac:dyDescent="0.3">
      <c r="B83" s="36">
        <v>80</v>
      </c>
      <c r="C83" s="63" t="s">
        <v>1</v>
      </c>
      <c r="D83" s="38">
        <v>1</v>
      </c>
      <c r="E83" s="39"/>
      <c r="F83" s="40">
        <f t="shared" si="3"/>
        <v>7096604195528.3418</v>
      </c>
      <c r="G83" s="41"/>
      <c r="H83" s="42"/>
      <c r="K83" s="36">
        <v>80</v>
      </c>
      <c r="L83" s="63" t="s">
        <v>1</v>
      </c>
      <c r="M83" s="38">
        <v>1</v>
      </c>
      <c r="N83" s="39"/>
      <c r="O83" s="40"/>
      <c r="P83" s="41"/>
      <c r="Q83" s="42"/>
    </row>
    <row r="84" spans="2:26" x14ac:dyDescent="0.25">
      <c r="B84" s="27">
        <v>81</v>
      </c>
      <c r="C84" s="28" t="s">
        <v>8</v>
      </c>
      <c r="D84" s="29">
        <v>3</v>
      </c>
      <c r="E84" s="30"/>
      <c r="F84" s="31">
        <f t="shared" si="3"/>
        <v>7096604195528.3418</v>
      </c>
      <c r="G84" s="32"/>
      <c r="H84" s="33"/>
      <c r="K84" s="27">
        <v>81</v>
      </c>
      <c r="L84" s="28" t="s">
        <v>8</v>
      </c>
      <c r="M84" s="29">
        <v>3</v>
      </c>
      <c r="N84" s="30"/>
      <c r="O84" s="31"/>
      <c r="P84" s="32"/>
      <c r="Q84" s="33"/>
    </row>
    <row r="85" spans="2:26" x14ac:dyDescent="0.25">
      <c r="B85" s="34">
        <v>82</v>
      </c>
      <c r="C85" s="9" t="s">
        <v>8</v>
      </c>
      <c r="D85" s="7">
        <v>3</v>
      </c>
      <c r="E85" s="1"/>
      <c r="F85" s="6">
        <f t="shared" si="3"/>
        <v>7096604195528.3418</v>
      </c>
      <c r="G85" s="21"/>
      <c r="H85" s="35"/>
      <c r="K85" s="34">
        <v>82</v>
      </c>
      <c r="L85" s="9" t="s">
        <v>8</v>
      </c>
      <c r="M85" s="7">
        <v>3</v>
      </c>
      <c r="N85" s="1"/>
      <c r="O85" s="6"/>
      <c r="P85" s="21"/>
      <c r="Q85" s="35"/>
    </row>
    <row r="86" spans="2:26" x14ac:dyDescent="0.25">
      <c r="B86" s="34">
        <v>83</v>
      </c>
      <c r="C86" s="9" t="s">
        <v>8</v>
      </c>
      <c r="D86" s="7">
        <v>3</v>
      </c>
      <c r="E86" s="1"/>
      <c r="F86" s="6">
        <f t="shared" si="3"/>
        <v>7096604195528.3418</v>
      </c>
      <c r="G86" s="21"/>
      <c r="H86" s="35"/>
      <c r="K86" s="34">
        <v>83</v>
      </c>
      <c r="L86" s="9" t="s">
        <v>8</v>
      </c>
      <c r="M86" s="7">
        <v>3</v>
      </c>
      <c r="N86" s="1"/>
      <c r="O86" s="6"/>
      <c r="P86" s="21"/>
      <c r="Q86" s="35"/>
    </row>
    <row r="87" spans="2:26" ht="15.75" thickBot="1" x14ac:dyDescent="0.3">
      <c r="B87" s="36">
        <v>84</v>
      </c>
      <c r="C87" s="37" t="s">
        <v>8</v>
      </c>
      <c r="D87" s="38">
        <v>3</v>
      </c>
      <c r="E87" s="39"/>
      <c r="F87" s="40">
        <f t="shared" si="3"/>
        <v>7096604195528.3418</v>
      </c>
      <c r="G87" s="41"/>
      <c r="H87" s="42"/>
      <c r="K87" s="36">
        <v>84</v>
      </c>
      <c r="L87" s="37" t="s">
        <v>8</v>
      </c>
      <c r="M87" s="38">
        <v>3</v>
      </c>
      <c r="N87" s="39"/>
      <c r="O87" s="40"/>
      <c r="P87" s="41"/>
      <c r="Q87" s="42"/>
    </row>
    <row r="88" spans="2:26" x14ac:dyDescent="0.25">
      <c r="B88" s="27">
        <v>85</v>
      </c>
      <c r="C88" s="43" t="s">
        <v>17</v>
      </c>
      <c r="D88" s="29">
        <v>3</v>
      </c>
      <c r="E88" s="30"/>
      <c r="F88" s="31">
        <f t="shared" si="3"/>
        <v>7096604195528.3418</v>
      </c>
      <c r="G88" s="32"/>
      <c r="H88" s="33"/>
      <c r="K88" s="27">
        <v>85</v>
      </c>
      <c r="L88" s="43" t="s">
        <v>17</v>
      </c>
      <c r="M88" s="29">
        <v>3</v>
      </c>
      <c r="N88" s="30"/>
      <c r="O88" s="31"/>
      <c r="P88" s="32"/>
      <c r="Q88" s="33"/>
    </row>
    <row r="89" spans="2:26" x14ac:dyDescent="0.25">
      <c r="B89" s="34">
        <v>86</v>
      </c>
      <c r="C89" s="10" t="s">
        <v>17</v>
      </c>
      <c r="D89" s="7">
        <v>3</v>
      </c>
      <c r="E89" s="1"/>
      <c r="F89" s="6">
        <f t="shared" si="3"/>
        <v>7096604195528.3418</v>
      </c>
      <c r="G89" s="21"/>
      <c r="H89" s="35"/>
      <c r="K89" s="34">
        <v>86</v>
      </c>
      <c r="L89" s="10" t="s">
        <v>17</v>
      </c>
      <c r="M89" s="7">
        <v>3</v>
      </c>
      <c r="N89" s="1"/>
      <c r="O89" s="6"/>
      <c r="P89" s="21"/>
      <c r="Q89" s="35"/>
      <c r="Y89" s="2"/>
      <c r="Z89" s="2"/>
    </row>
    <row r="90" spans="2:26" x14ac:dyDescent="0.25">
      <c r="B90" s="34">
        <v>87</v>
      </c>
      <c r="C90" s="10" t="s">
        <v>17</v>
      </c>
      <c r="D90" s="7">
        <v>3</v>
      </c>
      <c r="E90" s="1"/>
      <c r="F90" s="6">
        <f t="shared" si="3"/>
        <v>7096604195528.3418</v>
      </c>
      <c r="G90" s="21"/>
      <c r="H90" s="35"/>
      <c r="K90" s="34">
        <v>87</v>
      </c>
      <c r="L90" s="10" t="s">
        <v>17</v>
      </c>
      <c r="M90" s="7">
        <v>3</v>
      </c>
      <c r="N90" s="1"/>
      <c r="O90" s="6"/>
      <c r="P90" s="21"/>
      <c r="Q90" s="35"/>
      <c r="Y90" s="2"/>
      <c r="Z90" s="2"/>
    </row>
    <row r="91" spans="2:26" ht="15.75" thickBot="1" x14ac:dyDescent="0.3">
      <c r="B91" s="36">
        <v>88</v>
      </c>
      <c r="C91" s="45" t="s">
        <v>17</v>
      </c>
      <c r="D91" s="38">
        <v>3</v>
      </c>
      <c r="E91" s="39"/>
      <c r="F91" s="40">
        <f t="shared" si="3"/>
        <v>7096604195528.3418</v>
      </c>
      <c r="G91" s="41"/>
      <c r="H91" s="42"/>
      <c r="K91" s="36">
        <v>88</v>
      </c>
      <c r="L91" s="45" t="s">
        <v>17</v>
      </c>
      <c r="M91" s="38">
        <v>3</v>
      </c>
      <c r="N91" s="39"/>
      <c r="O91" s="40"/>
      <c r="P91" s="41"/>
      <c r="Q91" s="42"/>
      <c r="Y91" s="2"/>
      <c r="Z91" s="2"/>
    </row>
    <row r="92" spans="2:26" x14ac:dyDescent="0.25">
      <c r="B92" s="27">
        <v>89</v>
      </c>
      <c r="C92" s="43" t="s">
        <v>10</v>
      </c>
      <c r="D92" s="29">
        <v>3</v>
      </c>
      <c r="E92" s="30"/>
      <c r="F92" s="31">
        <f t="shared" si="3"/>
        <v>7096604195528.3418</v>
      </c>
      <c r="G92" s="32"/>
      <c r="H92" s="33"/>
      <c r="K92" s="27">
        <v>89</v>
      </c>
      <c r="L92" s="43" t="s">
        <v>10</v>
      </c>
      <c r="M92" s="29">
        <v>3</v>
      </c>
      <c r="N92" s="30"/>
      <c r="O92" s="31"/>
      <c r="P92" s="32"/>
      <c r="Q92" s="33"/>
    </row>
    <row r="93" spans="2:26" x14ac:dyDescent="0.25">
      <c r="B93" s="34">
        <v>90</v>
      </c>
      <c r="C93" s="10" t="s">
        <v>10</v>
      </c>
      <c r="D93" s="7">
        <v>3</v>
      </c>
      <c r="E93" s="1"/>
      <c r="F93" s="6">
        <f t="shared" si="3"/>
        <v>7096604195528.3418</v>
      </c>
      <c r="G93" s="21"/>
      <c r="H93" s="35"/>
      <c r="K93" s="34">
        <v>90</v>
      </c>
      <c r="L93" s="10" t="s">
        <v>10</v>
      </c>
      <c r="M93" s="7">
        <v>3</v>
      </c>
      <c r="N93" s="1"/>
      <c r="O93" s="6"/>
      <c r="P93" s="21"/>
      <c r="Q93" s="35"/>
    </row>
    <row r="94" spans="2:26" x14ac:dyDescent="0.25">
      <c r="B94" s="34">
        <v>91</v>
      </c>
      <c r="C94" s="10" t="s">
        <v>10</v>
      </c>
      <c r="D94" s="7">
        <v>3</v>
      </c>
      <c r="E94" s="1"/>
      <c r="F94" s="6">
        <f t="shared" si="3"/>
        <v>7096604195528.3418</v>
      </c>
      <c r="G94" s="21"/>
      <c r="H94" s="35"/>
      <c r="K94" s="34">
        <v>91</v>
      </c>
      <c r="L94" s="10" t="s">
        <v>10</v>
      </c>
      <c r="M94" s="7">
        <v>3</v>
      </c>
      <c r="N94" s="1"/>
      <c r="O94" s="6"/>
      <c r="P94" s="21"/>
      <c r="Q94" s="35"/>
    </row>
    <row r="95" spans="2:26" ht="15.75" thickBot="1" x14ac:dyDescent="0.3">
      <c r="B95" s="36">
        <v>92</v>
      </c>
      <c r="C95" s="45" t="s">
        <v>10</v>
      </c>
      <c r="D95" s="38">
        <v>3</v>
      </c>
      <c r="E95" s="39"/>
      <c r="F95" s="40">
        <f t="shared" si="3"/>
        <v>7096604195528.3418</v>
      </c>
      <c r="G95" s="41"/>
      <c r="H95" s="42"/>
      <c r="K95" s="36">
        <v>92</v>
      </c>
      <c r="L95" s="45" t="s">
        <v>10</v>
      </c>
      <c r="M95" s="38">
        <v>3</v>
      </c>
      <c r="N95" s="39"/>
      <c r="O95" s="40"/>
      <c r="P95" s="41"/>
      <c r="Q95" s="42"/>
    </row>
    <row r="96" spans="2:26" x14ac:dyDescent="0.25">
      <c r="B96" s="27">
        <v>93</v>
      </c>
      <c r="C96" s="50" t="s">
        <v>11</v>
      </c>
      <c r="D96" s="29">
        <v>3</v>
      </c>
      <c r="E96" s="30"/>
      <c r="F96" s="31">
        <f t="shared" si="3"/>
        <v>7096604195528.3418</v>
      </c>
      <c r="G96" s="32"/>
      <c r="H96" s="33"/>
      <c r="K96" s="27">
        <v>93</v>
      </c>
      <c r="L96" s="50" t="s">
        <v>11</v>
      </c>
      <c r="M96" s="29">
        <v>3</v>
      </c>
      <c r="N96" s="30"/>
      <c r="O96" s="31"/>
      <c r="P96" s="32"/>
      <c r="Q96" s="33"/>
    </row>
    <row r="97" spans="2:17" x14ac:dyDescent="0.25">
      <c r="B97" s="34">
        <v>94</v>
      </c>
      <c r="C97" s="11" t="s">
        <v>11</v>
      </c>
      <c r="D97" s="7">
        <v>3</v>
      </c>
      <c r="E97" s="1"/>
      <c r="F97" s="6">
        <f t="shared" si="3"/>
        <v>7096604195528.3418</v>
      </c>
      <c r="G97" s="21"/>
      <c r="H97" s="35"/>
      <c r="K97" s="34">
        <v>94</v>
      </c>
      <c r="L97" s="11" t="s">
        <v>11</v>
      </c>
      <c r="M97" s="7">
        <v>3</v>
      </c>
      <c r="N97" s="1"/>
      <c r="O97" s="6"/>
      <c r="P97" s="21"/>
      <c r="Q97" s="35"/>
    </row>
    <row r="98" spans="2:17" x14ac:dyDescent="0.25">
      <c r="B98" s="34">
        <v>95</v>
      </c>
      <c r="C98" s="11" t="s">
        <v>11</v>
      </c>
      <c r="D98" s="7">
        <v>3</v>
      </c>
      <c r="E98" s="1"/>
      <c r="F98" s="6">
        <f t="shared" si="3"/>
        <v>7096604195528.3418</v>
      </c>
      <c r="G98" s="21"/>
      <c r="H98" s="35"/>
      <c r="K98" s="34">
        <v>95</v>
      </c>
      <c r="L98" s="11" t="s">
        <v>11</v>
      </c>
      <c r="M98" s="7">
        <v>3</v>
      </c>
      <c r="N98" s="1"/>
      <c r="O98" s="6"/>
      <c r="P98" s="21"/>
      <c r="Q98" s="35"/>
    </row>
    <row r="99" spans="2:17" ht="15.75" thickBot="1" x14ac:dyDescent="0.3">
      <c r="B99" s="36">
        <v>96</v>
      </c>
      <c r="C99" s="51" t="s">
        <v>11</v>
      </c>
      <c r="D99" s="38">
        <v>3</v>
      </c>
      <c r="E99" s="39"/>
      <c r="F99" s="40">
        <f t="shared" si="3"/>
        <v>7096604195528.3418</v>
      </c>
      <c r="G99" s="41"/>
      <c r="H99" s="42"/>
      <c r="K99" s="36">
        <v>96</v>
      </c>
      <c r="L99" s="51" t="s">
        <v>11</v>
      </c>
      <c r="M99" s="38">
        <v>3</v>
      </c>
      <c r="N99" s="39"/>
      <c r="O99" s="40"/>
      <c r="P99" s="41"/>
      <c r="Q99" s="42"/>
    </row>
    <row r="100" spans="2:17" x14ac:dyDescent="0.25">
      <c r="B100" s="27">
        <v>97</v>
      </c>
      <c r="C100" s="52" t="s">
        <v>12</v>
      </c>
      <c r="D100" s="29">
        <v>3</v>
      </c>
      <c r="E100" s="30"/>
      <c r="F100" s="31">
        <f t="shared" si="3"/>
        <v>7096604195528.3418</v>
      </c>
      <c r="G100" s="32"/>
      <c r="H100" s="33"/>
      <c r="K100" s="27">
        <v>97</v>
      </c>
      <c r="L100" s="52" t="s">
        <v>12</v>
      </c>
      <c r="M100" s="29">
        <v>3</v>
      </c>
      <c r="N100" s="30"/>
      <c r="O100" s="31"/>
      <c r="P100" s="32"/>
      <c r="Q100" s="33"/>
    </row>
    <row r="101" spans="2:17" x14ac:dyDescent="0.25">
      <c r="B101" s="34">
        <v>98</v>
      </c>
      <c r="C101" s="12" t="s">
        <v>12</v>
      </c>
      <c r="D101" s="7">
        <v>3</v>
      </c>
      <c r="E101" s="1"/>
      <c r="F101" s="6">
        <f t="shared" si="3"/>
        <v>7096604195528.3418</v>
      </c>
      <c r="G101" s="21"/>
      <c r="H101" s="35"/>
      <c r="K101" s="34">
        <v>98</v>
      </c>
      <c r="L101" s="12" t="s">
        <v>12</v>
      </c>
      <c r="M101" s="7">
        <v>3</v>
      </c>
      <c r="N101" s="1"/>
      <c r="O101" s="6"/>
      <c r="P101" s="21"/>
      <c r="Q101" s="35"/>
    </row>
    <row r="102" spans="2:17" x14ac:dyDescent="0.25">
      <c r="B102" s="34">
        <v>99</v>
      </c>
      <c r="C102" s="12" t="s">
        <v>12</v>
      </c>
      <c r="D102" s="7">
        <v>3</v>
      </c>
      <c r="E102" s="1"/>
      <c r="F102" s="6">
        <f t="shared" si="3"/>
        <v>7096604195528.3418</v>
      </c>
      <c r="G102" s="21"/>
      <c r="H102" s="35"/>
      <c r="K102" s="34">
        <v>99</v>
      </c>
      <c r="L102" s="12" t="s">
        <v>12</v>
      </c>
      <c r="M102" s="7">
        <v>3</v>
      </c>
      <c r="N102" s="1"/>
      <c r="O102" s="6"/>
      <c r="P102" s="21"/>
      <c r="Q102" s="35"/>
    </row>
    <row r="103" spans="2:17" ht="15.75" thickBot="1" x14ac:dyDescent="0.3">
      <c r="B103" s="36">
        <v>100</v>
      </c>
      <c r="C103" s="53" t="s">
        <v>12</v>
      </c>
      <c r="D103" s="38">
        <v>3</v>
      </c>
      <c r="E103" s="39"/>
      <c r="F103" s="40">
        <f t="shared" si="3"/>
        <v>7096604195528.3418</v>
      </c>
      <c r="G103" s="41"/>
      <c r="H103" s="42"/>
      <c r="K103" s="36">
        <v>100</v>
      </c>
      <c r="L103" s="53" t="s">
        <v>12</v>
      </c>
      <c r="M103" s="38">
        <v>3</v>
      </c>
      <c r="N103" s="39"/>
      <c r="O103" s="40"/>
      <c r="P103" s="41"/>
      <c r="Q103" s="42"/>
    </row>
    <row r="104" spans="2:17" x14ac:dyDescent="0.25">
      <c r="B104" s="27">
        <v>101</v>
      </c>
      <c r="C104" s="56" t="s">
        <v>13</v>
      </c>
      <c r="D104" s="29">
        <v>3</v>
      </c>
      <c r="E104" s="30"/>
      <c r="F104" s="31">
        <f t="shared" si="3"/>
        <v>7096604195528.3418</v>
      </c>
      <c r="G104" s="32"/>
      <c r="H104" s="33"/>
      <c r="K104" s="27">
        <v>101</v>
      </c>
      <c r="L104" s="56" t="s">
        <v>13</v>
      </c>
      <c r="M104" s="29">
        <v>3</v>
      </c>
      <c r="N104" s="30"/>
      <c r="O104" s="31"/>
      <c r="P104" s="32"/>
      <c r="Q104" s="33"/>
    </row>
    <row r="105" spans="2:17" x14ac:dyDescent="0.25">
      <c r="B105" s="34">
        <v>102</v>
      </c>
      <c r="C105" s="13" t="s">
        <v>13</v>
      </c>
      <c r="D105" s="7">
        <v>3</v>
      </c>
      <c r="E105" s="1"/>
      <c r="F105" s="6">
        <f t="shared" si="3"/>
        <v>7096604195528.3418</v>
      </c>
      <c r="G105" s="21"/>
      <c r="H105" s="35"/>
      <c r="K105" s="34">
        <v>102</v>
      </c>
      <c r="L105" s="13" t="s">
        <v>13</v>
      </c>
      <c r="M105" s="7">
        <v>3</v>
      </c>
      <c r="N105" s="1"/>
      <c r="O105" s="6"/>
      <c r="P105" s="21"/>
      <c r="Q105" s="35"/>
    </row>
    <row r="106" spans="2:17" x14ac:dyDescent="0.25">
      <c r="B106" s="34">
        <v>103</v>
      </c>
      <c r="C106" s="13" t="s">
        <v>13</v>
      </c>
      <c r="D106" s="7">
        <v>3</v>
      </c>
      <c r="E106" s="1"/>
      <c r="F106" s="6">
        <f t="shared" si="3"/>
        <v>7096604195528.3418</v>
      </c>
      <c r="G106" s="21"/>
      <c r="H106" s="35"/>
      <c r="K106" s="34">
        <v>103</v>
      </c>
      <c r="L106" s="13" t="s">
        <v>13</v>
      </c>
      <c r="M106" s="7">
        <v>3</v>
      </c>
      <c r="N106" s="1"/>
      <c r="O106" s="6"/>
      <c r="P106" s="21"/>
      <c r="Q106" s="35"/>
    </row>
    <row r="107" spans="2:17" ht="15.75" thickBot="1" x14ac:dyDescent="0.3">
      <c r="B107" s="36">
        <v>104</v>
      </c>
      <c r="C107" s="57" t="s">
        <v>13</v>
      </c>
      <c r="D107" s="38">
        <v>3</v>
      </c>
      <c r="E107" s="39"/>
      <c r="F107" s="40">
        <f t="shared" si="3"/>
        <v>7096604195528.3418</v>
      </c>
      <c r="G107" s="41"/>
      <c r="H107" s="42"/>
      <c r="K107" s="36">
        <v>104</v>
      </c>
      <c r="L107" s="57" t="s">
        <v>13</v>
      </c>
      <c r="M107" s="38">
        <v>3</v>
      </c>
      <c r="N107" s="39"/>
      <c r="O107" s="40"/>
      <c r="P107" s="41"/>
      <c r="Q107" s="42"/>
    </row>
    <row r="108" spans="2:17" x14ac:dyDescent="0.25">
      <c r="B108" s="27">
        <v>105</v>
      </c>
      <c r="C108" s="54" t="s">
        <v>14</v>
      </c>
      <c r="D108" s="29">
        <v>3</v>
      </c>
      <c r="E108" s="30"/>
      <c r="F108" s="31">
        <f t="shared" si="3"/>
        <v>7096604195528.3418</v>
      </c>
      <c r="G108" s="32"/>
      <c r="H108" s="33"/>
      <c r="K108" s="27">
        <v>105</v>
      </c>
      <c r="L108" s="54" t="s">
        <v>14</v>
      </c>
      <c r="M108" s="29">
        <v>3</v>
      </c>
      <c r="N108" s="30"/>
      <c r="O108" s="31"/>
      <c r="P108" s="32"/>
      <c r="Q108" s="33"/>
    </row>
    <row r="109" spans="2:17" x14ac:dyDescent="0.25">
      <c r="B109" s="34">
        <v>106</v>
      </c>
      <c r="C109" s="14" t="s">
        <v>14</v>
      </c>
      <c r="D109" s="7">
        <v>3</v>
      </c>
      <c r="E109" s="1"/>
      <c r="F109" s="6">
        <f t="shared" si="3"/>
        <v>7096604195528.3418</v>
      </c>
      <c r="G109" s="21"/>
      <c r="H109" s="35"/>
      <c r="K109" s="34">
        <v>106</v>
      </c>
      <c r="L109" s="14" t="s">
        <v>14</v>
      </c>
      <c r="M109" s="7">
        <v>3</v>
      </c>
      <c r="N109" s="1"/>
      <c r="O109" s="6"/>
      <c r="P109" s="21"/>
      <c r="Q109" s="35"/>
    </row>
    <row r="110" spans="2:17" x14ac:dyDescent="0.25">
      <c r="B110" s="34">
        <v>107</v>
      </c>
      <c r="C110" s="14" t="s">
        <v>14</v>
      </c>
      <c r="D110" s="7">
        <v>3</v>
      </c>
      <c r="E110" s="1"/>
      <c r="F110" s="6">
        <f t="shared" si="3"/>
        <v>7096604195528.3418</v>
      </c>
      <c r="G110" s="21"/>
      <c r="H110" s="35"/>
      <c r="K110" s="34">
        <v>107</v>
      </c>
      <c r="L110" s="14" t="s">
        <v>14</v>
      </c>
      <c r="M110" s="7">
        <v>3</v>
      </c>
      <c r="N110" s="1"/>
      <c r="O110" s="6"/>
      <c r="P110" s="21"/>
      <c r="Q110" s="35"/>
    </row>
    <row r="111" spans="2:17" ht="15.75" thickBot="1" x14ac:dyDescent="0.3">
      <c r="B111" s="36">
        <v>108</v>
      </c>
      <c r="C111" s="55" t="s">
        <v>14</v>
      </c>
      <c r="D111" s="38">
        <v>3</v>
      </c>
      <c r="E111" s="39"/>
      <c r="F111" s="40">
        <f t="shared" si="3"/>
        <v>7096604195528.3418</v>
      </c>
      <c r="G111" s="41"/>
      <c r="H111" s="42"/>
      <c r="K111" s="36">
        <v>108</v>
      </c>
      <c r="L111" s="55" t="s">
        <v>14</v>
      </c>
      <c r="M111" s="38">
        <v>3</v>
      </c>
      <c r="N111" s="39"/>
      <c r="O111" s="40"/>
      <c r="P111" s="41"/>
      <c r="Q111" s="42"/>
    </row>
    <row r="112" spans="2:17" x14ac:dyDescent="0.25">
      <c r="B112" s="27">
        <v>109</v>
      </c>
      <c r="C112" s="58" t="s">
        <v>15</v>
      </c>
      <c r="D112" s="29">
        <v>3</v>
      </c>
      <c r="E112" s="30"/>
      <c r="F112" s="31">
        <f t="shared" si="3"/>
        <v>7096604195528.3418</v>
      </c>
      <c r="G112" s="32"/>
      <c r="H112" s="33"/>
      <c r="K112" s="27">
        <v>109</v>
      </c>
      <c r="L112" s="58" t="s">
        <v>15</v>
      </c>
      <c r="M112" s="29">
        <v>3</v>
      </c>
      <c r="N112" s="30"/>
      <c r="O112" s="31"/>
      <c r="P112" s="32"/>
      <c r="Q112" s="33"/>
    </row>
    <row r="113" spans="2:17" x14ac:dyDescent="0.25">
      <c r="B113" s="34">
        <v>110</v>
      </c>
      <c r="C113" s="15" t="s">
        <v>15</v>
      </c>
      <c r="D113" s="7">
        <v>3</v>
      </c>
      <c r="E113" s="1"/>
      <c r="F113" s="6">
        <f t="shared" si="3"/>
        <v>7096604195528.3418</v>
      </c>
      <c r="G113" s="21"/>
      <c r="H113" s="35"/>
      <c r="K113" s="34">
        <v>110</v>
      </c>
      <c r="L113" s="15" t="s">
        <v>15</v>
      </c>
      <c r="M113" s="7">
        <v>3</v>
      </c>
      <c r="N113" s="1"/>
      <c r="O113" s="6"/>
      <c r="P113" s="21"/>
      <c r="Q113" s="35"/>
    </row>
    <row r="114" spans="2:17" x14ac:dyDescent="0.25">
      <c r="B114" s="34">
        <v>111</v>
      </c>
      <c r="C114" s="15" t="s">
        <v>15</v>
      </c>
      <c r="D114" s="7">
        <v>3</v>
      </c>
      <c r="E114" s="1"/>
      <c r="F114" s="6">
        <f t="shared" si="3"/>
        <v>7096604195528.3418</v>
      </c>
      <c r="G114" s="21"/>
      <c r="H114" s="35"/>
      <c r="K114" s="34">
        <v>111</v>
      </c>
      <c r="L114" s="15" t="s">
        <v>15</v>
      </c>
      <c r="M114" s="7">
        <v>3</v>
      </c>
      <c r="N114" s="1"/>
      <c r="O114" s="6"/>
      <c r="P114" s="21"/>
      <c r="Q114" s="35"/>
    </row>
    <row r="115" spans="2:17" ht="15.75" thickBot="1" x14ac:dyDescent="0.3">
      <c r="B115" s="36">
        <v>112</v>
      </c>
      <c r="C115" s="59" t="s">
        <v>15</v>
      </c>
      <c r="D115" s="38">
        <v>3</v>
      </c>
      <c r="E115" s="39"/>
      <c r="F115" s="40">
        <f t="shared" si="3"/>
        <v>7096604195528.3418</v>
      </c>
      <c r="G115" s="41"/>
      <c r="H115" s="42"/>
      <c r="K115" s="36">
        <v>112</v>
      </c>
      <c r="L115" s="59" t="s">
        <v>15</v>
      </c>
      <c r="M115" s="38">
        <v>3</v>
      </c>
      <c r="N115" s="39"/>
      <c r="O115" s="40"/>
      <c r="P115" s="41"/>
      <c r="Q115" s="42"/>
    </row>
    <row r="116" spans="2:17" x14ac:dyDescent="0.25">
      <c r="B116" s="27">
        <v>113</v>
      </c>
      <c r="C116" s="60" t="s">
        <v>16</v>
      </c>
      <c r="D116" s="29">
        <v>3</v>
      </c>
      <c r="E116" s="30"/>
      <c r="F116" s="31">
        <f t="shared" si="3"/>
        <v>7096604195528.3418</v>
      </c>
      <c r="G116" s="32"/>
      <c r="H116" s="33"/>
      <c r="K116" s="27">
        <v>113</v>
      </c>
      <c r="L116" s="60" t="s">
        <v>16</v>
      </c>
      <c r="M116" s="29">
        <v>3</v>
      </c>
      <c r="N116" s="30"/>
      <c r="O116" s="31"/>
      <c r="P116" s="32"/>
      <c r="Q116" s="33"/>
    </row>
    <row r="117" spans="2:17" x14ac:dyDescent="0.25">
      <c r="B117" s="34">
        <v>114</v>
      </c>
      <c r="C117" s="16" t="s">
        <v>16</v>
      </c>
      <c r="D117" s="7">
        <v>3</v>
      </c>
      <c r="E117" s="1"/>
      <c r="F117" s="6">
        <f t="shared" si="3"/>
        <v>7096604195528.3418</v>
      </c>
      <c r="G117" s="21"/>
      <c r="H117" s="35"/>
      <c r="K117" s="34">
        <v>114</v>
      </c>
      <c r="L117" s="16" t="s">
        <v>16</v>
      </c>
      <c r="M117" s="7">
        <v>3</v>
      </c>
      <c r="N117" s="1"/>
      <c r="O117" s="6"/>
      <c r="P117" s="21"/>
      <c r="Q117" s="35"/>
    </row>
    <row r="118" spans="2:17" x14ac:dyDescent="0.25">
      <c r="B118" s="34">
        <v>115</v>
      </c>
      <c r="C118" s="16" t="s">
        <v>16</v>
      </c>
      <c r="D118" s="7">
        <v>3</v>
      </c>
      <c r="E118" s="1"/>
      <c r="F118" s="6">
        <f t="shared" si="3"/>
        <v>7096604195528.3418</v>
      </c>
      <c r="G118" s="21"/>
      <c r="H118" s="35"/>
      <c r="K118" s="34">
        <v>115</v>
      </c>
      <c r="L118" s="16" t="s">
        <v>16</v>
      </c>
      <c r="M118" s="7">
        <v>3</v>
      </c>
      <c r="N118" s="1"/>
      <c r="O118" s="6"/>
      <c r="P118" s="21"/>
      <c r="Q118" s="35"/>
    </row>
    <row r="119" spans="2:17" ht="15.75" thickBot="1" x14ac:dyDescent="0.3">
      <c r="B119" s="36">
        <v>116</v>
      </c>
      <c r="C119" s="61" t="s">
        <v>16</v>
      </c>
      <c r="D119" s="38">
        <v>3</v>
      </c>
      <c r="E119" s="39"/>
      <c r="F119" s="40">
        <f t="shared" si="3"/>
        <v>7096604195528.3418</v>
      </c>
      <c r="G119" s="41"/>
      <c r="H119" s="42"/>
      <c r="K119" s="36">
        <v>116</v>
      </c>
      <c r="L119" s="61" t="s">
        <v>16</v>
      </c>
      <c r="M119" s="38">
        <v>3</v>
      </c>
      <c r="N119" s="39"/>
      <c r="O119" s="40"/>
      <c r="P119" s="41"/>
      <c r="Q119" s="42"/>
    </row>
    <row r="120" spans="2:17" x14ac:dyDescent="0.25">
      <c r="B120" s="27">
        <v>117</v>
      </c>
      <c r="C120" s="62" t="s">
        <v>1</v>
      </c>
      <c r="D120" s="29">
        <v>3</v>
      </c>
      <c r="E120" s="30"/>
      <c r="F120" s="31">
        <f t="shared" si="3"/>
        <v>7096604195528.3418</v>
      </c>
      <c r="G120" s="32"/>
      <c r="H120" s="33"/>
      <c r="K120" s="27">
        <v>117</v>
      </c>
      <c r="L120" s="62" t="s">
        <v>1</v>
      </c>
      <c r="M120" s="29">
        <v>3</v>
      </c>
      <c r="N120" s="30"/>
      <c r="O120" s="31"/>
      <c r="P120" s="32"/>
      <c r="Q120" s="33"/>
    </row>
    <row r="121" spans="2:17" x14ac:dyDescent="0.25">
      <c r="B121" s="34">
        <v>118</v>
      </c>
      <c r="C121" s="17" t="s">
        <v>1</v>
      </c>
      <c r="D121" s="7">
        <v>3</v>
      </c>
      <c r="E121" s="1"/>
      <c r="F121" s="6">
        <f t="shared" si="3"/>
        <v>7096604195528.3418</v>
      </c>
      <c r="G121" s="21"/>
      <c r="H121" s="35"/>
      <c r="K121" s="34">
        <v>118</v>
      </c>
      <c r="L121" s="17" t="s">
        <v>1</v>
      </c>
      <c r="M121" s="7">
        <v>3</v>
      </c>
      <c r="N121" s="1"/>
      <c r="O121" s="6"/>
      <c r="P121" s="21"/>
      <c r="Q121" s="35"/>
    </row>
    <row r="122" spans="2:17" x14ac:dyDescent="0.25">
      <c r="B122" s="34">
        <v>119</v>
      </c>
      <c r="C122" s="17" t="s">
        <v>1</v>
      </c>
      <c r="D122" s="7">
        <v>3</v>
      </c>
      <c r="E122" s="1"/>
      <c r="F122" s="6">
        <f t="shared" si="3"/>
        <v>7096604195528.3418</v>
      </c>
      <c r="G122" s="21"/>
      <c r="H122" s="35"/>
      <c r="K122" s="34">
        <v>119</v>
      </c>
      <c r="L122" s="17" t="s">
        <v>1</v>
      </c>
      <c r="M122" s="7">
        <v>3</v>
      </c>
      <c r="N122" s="1"/>
      <c r="O122" s="6"/>
      <c r="P122" s="21"/>
      <c r="Q122" s="35"/>
    </row>
    <row r="123" spans="2:17" ht="15.75" thickBot="1" x14ac:dyDescent="0.3">
      <c r="B123" s="36">
        <v>120</v>
      </c>
      <c r="C123" s="63" t="s">
        <v>1</v>
      </c>
      <c r="D123" s="38">
        <v>3</v>
      </c>
      <c r="E123" s="39"/>
      <c r="F123" s="40">
        <f t="shared" si="3"/>
        <v>7096604195528.3418</v>
      </c>
      <c r="G123" s="41"/>
      <c r="H123" s="42"/>
      <c r="K123" s="36">
        <v>120</v>
      </c>
      <c r="L123" s="63" t="s">
        <v>1</v>
      </c>
      <c r="M123" s="38">
        <v>3</v>
      </c>
      <c r="N123" s="39"/>
      <c r="O123" s="40"/>
      <c r="P123" s="41"/>
      <c r="Q123" s="42"/>
    </row>
    <row r="124" spans="2:17" x14ac:dyDescent="0.25">
      <c r="B124" s="27">
        <v>121</v>
      </c>
      <c r="C124" s="28" t="s">
        <v>8</v>
      </c>
      <c r="D124" s="29">
        <v>5</v>
      </c>
      <c r="E124" s="30">
        <v>24.13</v>
      </c>
      <c r="F124" s="31">
        <f t="shared" si="3"/>
        <v>218658.58682587498</v>
      </c>
      <c r="G124" s="32"/>
      <c r="H124" s="33">
        <f>F124/G$5</f>
        <v>1810.6533751558368</v>
      </c>
      <c r="K124" s="27">
        <v>121</v>
      </c>
      <c r="L124" s="28" t="s">
        <v>8</v>
      </c>
      <c r="M124" s="29">
        <v>5</v>
      </c>
      <c r="N124" s="30"/>
      <c r="O124" s="31"/>
      <c r="P124" s="32"/>
      <c r="Q124" s="33"/>
    </row>
    <row r="125" spans="2:17" x14ac:dyDescent="0.25">
      <c r="B125" s="34">
        <v>122</v>
      </c>
      <c r="C125" s="9" t="s">
        <v>8</v>
      </c>
      <c r="D125" s="7">
        <v>5</v>
      </c>
      <c r="E125" s="1">
        <v>23.26</v>
      </c>
      <c r="F125" s="6">
        <f t="shared" si="3"/>
        <v>407928.13287514407</v>
      </c>
      <c r="G125" s="21"/>
      <c r="H125" s="35">
        <f>F125/G$5</f>
        <v>3377.9439505825712</v>
      </c>
      <c r="K125" s="34">
        <v>122</v>
      </c>
      <c r="L125" s="9" t="s">
        <v>8</v>
      </c>
      <c r="M125" s="7">
        <v>5</v>
      </c>
      <c r="N125" s="1"/>
      <c r="O125" s="6"/>
      <c r="P125" s="21"/>
      <c r="Q125" s="35"/>
    </row>
    <row r="126" spans="2:17" x14ac:dyDescent="0.25">
      <c r="B126" s="34">
        <v>123</v>
      </c>
      <c r="C126" s="9" t="s">
        <v>8</v>
      </c>
      <c r="D126" s="7">
        <v>5</v>
      </c>
      <c r="E126" s="1">
        <v>23.78</v>
      </c>
      <c r="F126" s="6">
        <f t="shared" si="3"/>
        <v>281006.23313485598</v>
      </c>
      <c r="G126" s="21"/>
      <c r="H126" s="35">
        <f>F126/G$5</f>
        <v>2326.9375872745072</v>
      </c>
      <c r="K126" s="34">
        <v>123</v>
      </c>
      <c r="L126" s="9" t="s">
        <v>8</v>
      </c>
      <c r="M126" s="7">
        <v>5</v>
      </c>
      <c r="N126" s="1"/>
      <c r="O126" s="6"/>
      <c r="P126" s="21"/>
      <c r="Q126" s="35"/>
    </row>
    <row r="127" spans="2:17" ht="15.75" thickBot="1" x14ac:dyDescent="0.3">
      <c r="B127" s="36">
        <v>124</v>
      </c>
      <c r="C127" s="37" t="s">
        <v>8</v>
      </c>
      <c r="D127" s="38">
        <v>5</v>
      </c>
      <c r="E127" s="39">
        <v>22.42</v>
      </c>
      <c r="F127" s="40">
        <f t="shared" si="3"/>
        <v>744838.74007922166</v>
      </c>
      <c r="G127" s="41"/>
      <c r="H127" s="42">
        <f>F127/G$5</f>
        <v>6167.810732926916</v>
      </c>
      <c r="K127" s="36">
        <v>124</v>
      </c>
      <c r="L127" s="37" t="s">
        <v>8</v>
      </c>
      <c r="M127" s="38">
        <v>5</v>
      </c>
      <c r="N127" s="39"/>
      <c r="O127" s="40"/>
      <c r="P127" s="41"/>
      <c r="Q127" s="42"/>
    </row>
    <row r="128" spans="2:17" x14ac:dyDescent="0.25">
      <c r="B128" s="27">
        <v>125</v>
      </c>
      <c r="C128" s="43" t="s">
        <v>9</v>
      </c>
      <c r="D128" s="29">
        <v>5</v>
      </c>
      <c r="E128" s="30">
        <v>26.6</v>
      </c>
      <c r="F128" s="31">
        <f t="shared" si="3"/>
        <v>37230.163342595028</v>
      </c>
      <c r="G128" s="32"/>
      <c r="H128" s="33">
        <f>F128/G$9</f>
        <v>80.010705618518159</v>
      </c>
      <c r="K128" s="27">
        <v>125</v>
      </c>
      <c r="L128" s="43" t="s">
        <v>9</v>
      </c>
      <c r="M128" s="29">
        <v>5</v>
      </c>
      <c r="N128" s="30"/>
      <c r="O128" s="31"/>
      <c r="P128" s="32"/>
      <c r="Q128" s="33"/>
    </row>
    <row r="129" spans="2:17" x14ac:dyDescent="0.25">
      <c r="B129" s="34">
        <v>126</v>
      </c>
      <c r="C129" s="10" t="s">
        <v>9</v>
      </c>
      <c r="D129" s="7">
        <v>5</v>
      </c>
      <c r="E129" s="1">
        <v>26.38</v>
      </c>
      <c r="F129" s="6">
        <f t="shared" si="3"/>
        <v>43589.052810433423</v>
      </c>
      <c r="G129" s="21"/>
      <c r="H129" s="35">
        <f>F129/G$9</f>
        <v>93.676485931918478</v>
      </c>
      <c r="K129" s="34">
        <v>126</v>
      </c>
      <c r="L129" s="10" t="s">
        <v>9</v>
      </c>
      <c r="M129" s="7">
        <v>5</v>
      </c>
      <c r="N129" s="1"/>
      <c r="O129" s="6"/>
      <c r="P129" s="21"/>
      <c r="Q129" s="35"/>
    </row>
    <row r="130" spans="2:17" x14ac:dyDescent="0.25">
      <c r="B130" s="34">
        <v>127</v>
      </c>
      <c r="C130" s="10" t="s">
        <v>9</v>
      </c>
      <c r="D130" s="7">
        <v>5</v>
      </c>
      <c r="E130" s="1">
        <v>24.84</v>
      </c>
      <c r="F130" s="6">
        <f t="shared" si="3"/>
        <v>131448.26670503465</v>
      </c>
      <c r="G130" s="21"/>
      <c r="H130" s="35">
        <f>F130/G$9</f>
        <v>282.49321590722599</v>
      </c>
      <c r="K130" s="34">
        <v>127</v>
      </c>
      <c r="L130" s="10" t="s">
        <v>9</v>
      </c>
      <c r="M130" s="7">
        <v>5</v>
      </c>
      <c r="N130" s="1"/>
      <c r="O130" s="6"/>
      <c r="P130" s="21"/>
      <c r="Q130" s="35"/>
    </row>
    <row r="131" spans="2:17" ht="15.75" thickBot="1" x14ac:dyDescent="0.3">
      <c r="B131" s="36">
        <v>128</v>
      </c>
      <c r="C131" s="45" t="s">
        <v>9</v>
      </c>
      <c r="D131" s="38">
        <v>5</v>
      </c>
      <c r="E131" s="39">
        <v>26.02</v>
      </c>
      <c r="F131" s="40">
        <f t="shared" si="3"/>
        <v>56420.858320695843</v>
      </c>
      <c r="G131" s="41"/>
      <c r="H131" s="42">
        <f>F131/G$9</f>
        <v>121.25309911483886</v>
      </c>
      <c r="K131" s="36">
        <v>128</v>
      </c>
      <c r="L131" s="45" t="s">
        <v>9</v>
      </c>
      <c r="M131" s="38">
        <v>5</v>
      </c>
      <c r="N131" s="39"/>
      <c r="O131" s="40"/>
      <c r="P131" s="41"/>
      <c r="Q131" s="42"/>
    </row>
    <row r="132" spans="2:17" x14ac:dyDescent="0.25">
      <c r="B132" s="27">
        <v>129</v>
      </c>
      <c r="C132" s="43" t="s">
        <v>10</v>
      </c>
      <c r="D132" s="29">
        <v>5</v>
      </c>
      <c r="E132" s="30">
        <v>24.35</v>
      </c>
      <c r="F132" s="31">
        <f t="shared" si="3"/>
        <v>186760.07802215367</v>
      </c>
      <c r="G132" s="32"/>
      <c r="H132" s="33">
        <f>F132/G$13</f>
        <v>201.37413770780645</v>
      </c>
      <c r="K132" s="27">
        <v>129</v>
      </c>
      <c r="L132" s="43" t="s">
        <v>10</v>
      </c>
      <c r="M132" s="29">
        <v>5</v>
      </c>
      <c r="N132" s="30"/>
      <c r="O132" s="31"/>
      <c r="P132" s="32"/>
      <c r="Q132" s="33"/>
    </row>
    <row r="133" spans="2:17" x14ac:dyDescent="0.25">
      <c r="B133" s="34">
        <v>130</v>
      </c>
      <c r="C133" s="10" t="s">
        <v>10</v>
      </c>
      <c r="D133" s="7">
        <v>5</v>
      </c>
      <c r="E133" s="1">
        <v>25.02</v>
      </c>
      <c r="F133" s="6">
        <f t="shared" ref="F133:F196" si="4">10^((E133-41.284)/(-3.2125))</f>
        <v>115537.70467784918</v>
      </c>
      <c r="G133" s="21"/>
      <c r="H133" s="35">
        <f>F133/G$13</f>
        <v>124.57858177528284</v>
      </c>
      <c r="K133" s="34">
        <v>130</v>
      </c>
      <c r="L133" s="10" t="s">
        <v>10</v>
      </c>
      <c r="M133" s="7">
        <v>5</v>
      </c>
      <c r="N133" s="1"/>
      <c r="O133" s="6"/>
      <c r="P133" s="21"/>
      <c r="Q133" s="35"/>
    </row>
    <row r="134" spans="2:17" x14ac:dyDescent="0.25">
      <c r="B134" s="34">
        <v>131</v>
      </c>
      <c r="C134" s="10" t="s">
        <v>10</v>
      </c>
      <c r="D134" s="7">
        <v>5</v>
      </c>
      <c r="E134" s="1">
        <v>30.1</v>
      </c>
      <c r="F134" s="6">
        <f t="shared" si="4"/>
        <v>3029.7080315752705</v>
      </c>
      <c r="G134" s="21"/>
      <c r="H134" s="35">
        <f>F134/G$13</f>
        <v>3.2667840409261046</v>
      </c>
      <c r="K134" s="34">
        <v>131</v>
      </c>
      <c r="L134" s="10" t="s">
        <v>10</v>
      </c>
      <c r="M134" s="7">
        <v>5</v>
      </c>
      <c r="N134" s="1"/>
      <c r="O134" s="6"/>
      <c r="P134" s="21"/>
      <c r="Q134" s="35"/>
    </row>
    <row r="135" spans="2:17" ht="15.75" thickBot="1" x14ac:dyDescent="0.3">
      <c r="B135" s="36">
        <v>132</v>
      </c>
      <c r="C135" s="45" t="s">
        <v>10</v>
      </c>
      <c r="D135" s="38">
        <v>5</v>
      </c>
      <c r="E135" s="39">
        <v>28.27</v>
      </c>
      <c r="F135" s="40">
        <f t="shared" si="4"/>
        <v>11247.359679083811</v>
      </c>
      <c r="G135" s="41"/>
      <c r="H135" s="42">
        <f>F135/G$13</f>
        <v>12.127470607483817</v>
      </c>
      <c r="K135" s="36">
        <v>132</v>
      </c>
      <c r="L135" s="45" t="s">
        <v>10</v>
      </c>
      <c r="M135" s="38">
        <v>5</v>
      </c>
      <c r="N135" s="39"/>
      <c r="O135" s="40"/>
      <c r="P135" s="41"/>
      <c r="Q135" s="42"/>
    </row>
    <row r="136" spans="2:17" x14ac:dyDescent="0.25">
      <c r="B136" s="27">
        <v>133</v>
      </c>
      <c r="C136" s="50" t="s">
        <v>11</v>
      </c>
      <c r="D136" s="29">
        <v>5</v>
      </c>
      <c r="E136" s="30">
        <v>25.88</v>
      </c>
      <c r="F136" s="31">
        <f t="shared" si="4"/>
        <v>62376.277779183023</v>
      </c>
      <c r="G136" s="32"/>
      <c r="H136" s="33">
        <f>F136/G$17</f>
        <v>6683.591848015014</v>
      </c>
      <c r="K136" s="27">
        <v>133</v>
      </c>
      <c r="L136" s="50" t="s">
        <v>11</v>
      </c>
      <c r="M136" s="29">
        <v>5</v>
      </c>
      <c r="N136" s="30"/>
      <c r="O136" s="31"/>
      <c r="P136" s="32"/>
      <c r="Q136" s="33"/>
    </row>
    <row r="137" spans="2:17" x14ac:dyDescent="0.25">
      <c r="B137" s="34">
        <v>134</v>
      </c>
      <c r="C137" s="11" t="s">
        <v>11</v>
      </c>
      <c r="D137" s="7">
        <v>5</v>
      </c>
      <c r="E137" s="1">
        <v>28.03</v>
      </c>
      <c r="F137" s="6">
        <f t="shared" si="4"/>
        <v>13358.532606814681</v>
      </c>
      <c r="G137" s="21"/>
      <c r="H137" s="35">
        <f>F137/G$17</f>
        <v>1431.3611329681805</v>
      </c>
      <c r="K137" s="34">
        <v>134</v>
      </c>
      <c r="L137" s="11" t="s">
        <v>11</v>
      </c>
      <c r="M137" s="7">
        <v>5</v>
      </c>
      <c r="N137" s="1"/>
      <c r="O137" s="6"/>
      <c r="P137" s="21"/>
      <c r="Q137" s="35"/>
    </row>
    <row r="138" spans="2:17" x14ac:dyDescent="0.25">
      <c r="B138" s="34">
        <v>135</v>
      </c>
      <c r="C138" s="11" t="s">
        <v>11</v>
      </c>
      <c r="D138" s="7">
        <v>5</v>
      </c>
      <c r="E138" s="1">
        <v>26.74</v>
      </c>
      <c r="F138" s="6">
        <f t="shared" si="4"/>
        <v>33675.587033985365</v>
      </c>
      <c r="G138" s="21"/>
      <c r="H138" s="35">
        <f>F138/G$17</f>
        <v>3608.3249432459579</v>
      </c>
      <c r="K138" s="34">
        <v>135</v>
      </c>
      <c r="L138" s="11" t="s">
        <v>11</v>
      </c>
      <c r="M138" s="7">
        <v>5</v>
      </c>
      <c r="N138" s="1"/>
      <c r="O138" s="6"/>
      <c r="P138" s="21"/>
      <c r="Q138" s="35"/>
    </row>
    <row r="139" spans="2:17" ht="15.75" thickBot="1" x14ac:dyDescent="0.3">
      <c r="B139" s="36">
        <v>136</v>
      </c>
      <c r="C139" s="51" t="s">
        <v>11</v>
      </c>
      <c r="D139" s="38">
        <v>5</v>
      </c>
      <c r="E139" s="39">
        <v>26.55</v>
      </c>
      <c r="F139" s="40">
        <f t="shared" si="4"/>
        <v>38588.610784901481</v>
      </c>
      <c r="G139" s="41"/>
      <c r="H139" s="42">
        <f>F139/G$17</f>
        <v>4134.7533653934197</v>
      </c>
      <c r="K139" s="36">
        <v>136</v>
      </c>
      <c r="L139" s="51" t="s">
        <v>11</v>
      </c>
      <c r="M139" s="38">
        <v>5</v>
      </c>
      <c r="N139" s="39"/>
      <c r="O139" s="40"/>
      <c r="P139" s="41"/>
      <c r="Q139" s="42"/>
    </row>
    <row r="140" spans="2:17" x14ac:dyDescent="0.25">
      <c r="B140" s="27">
        <v>137</v>
      </c>
      <c r="C140" s="52" t="s">
        <v>12</v>
      </c>
      <c r="D140" s="29">
        <v>5</v>
      </c>
      <c r="E140" s="30">
        <v>25.08</v>
      </c>
      <c r="F140" s="31">
        <f t="shared" si="4"/>
        <v>110674.2767592192</v>
      </c>
      <c r="G140" s="32"/>
      <c r="H140" s="33">
        <f>F140/G$21</f>
        <v>13.965003092638531</v>
      </c>
      <c r="K140" s="27">
        <v>137</v>
      </c>
      <c r="L140" s="52" t="s">
        <v>12</v>
      </c>
      <c r="M140" s="29">
        <v>5</v>
      </c>
      <c r="N140" s="30"/>
      <c r="O140" s="31"/>
      <c r="P140" s="32"/>
      <c r="Q140" s="33"/>
    </row>
    <row r="141" spans="2:17" x14ac:dyDescent="0.25">
      <c r="B141" s="34">
        <v>138</v>
      </c>
      <c r="C141" s="12" t="s">
        <v>12</v>
      </c>
      <c r="D141" s="7">
        <v>5</v>
      </c>
      <c r="E141" s="1">
        <v>22.33</v>
      </c>
      <c r="F141" s="6">
        <f t="shared" si="4"/>
        <v>794470.58275786752</v>
      </c>
      <c r="G141" s="21"/>
      <c r="H141" s="35">
        <f>F141/G$21</f>
        <v>100.2471800142101</v>
      </c>
      <c r="K141" s="34">
        <v>138</v>
      </c>
      <c r="L141" s="12" t="s">
        <v>12</v>
      </c>
      <c r="M141" s="7">
        <v>5</v>
      </c>
      <c r="N141" s="1"/>
      <c r="O141" s="6"/>
      <c r="P141" s="21"/>
      <c r="Q141" s="35"/>
    </row>
    <row r="142" spans="2:17" x14ac:dyDescent="0.25">
      <c r="B142" s="34">
        <v>139</v>
      </c>
      <c r="C142" s="12" t="s">
        <v>12</v>
      </c>
      <c r="D142" s="7">
        <v>5</v>
      </c>
      <c r="E142" s="1">
        <v>23.25</v>
      </c>
      <c r="F142" s="6">
        <f t="shared" si="4"/>
        <v>410862.49399622274</v>
      </c>
      <c r="G142" s="21"/>
      <c r="H142" s="35">
        <f>F142/G$21</f>
        <v>51.843085559883534</v>
      </c>
      <c r="K142" s="34">
        <v>139</v>
      </c>
      <c r="L142" s="12" t="s">
        <v>12</v>
      </c>
      <c r="M142" s="7">
        <v>5</v>
      </c>
      <c r="N142" s="1"/>
      <c r="O142" s="6"/>
      <c r="P142" s="21"/>
      <c r="Q142" s="35"/>
    </row>
    <row r="143" spans="2:17" ht="15.75" thickBot="1" x14ac:dyDescent="0.3">
      <c r="B143" s="36">
        <v>140</v>
      </c>
      <c r="C143" s="53" t="s">
        <v>12</v>
      </c>
      <c r="D143" s="38">
        <v>5</v>
      </c>
      <c r="E143" s="39">
        <v>23.31</v>
      </c>
      <c r="F143" s="40">
        <f t="shared" si="4"/>
        <v>393567.70586112252</v>
      </c>
      <c r="G143" s="41"/>
      <c r="H143" s="42">
        <f>F143/G$21</f>
        <v>49.660809995357795</v>
      </c>
      <c r="K143" s="36">
        <v>140</v>
      </c>
      <c r="L143" s="53" t="s">
        <v>12</v>
      </c>
      <c r="M143" s="38">
        <v>5</v>
      </c>
      <c r="N143" s="39"/>
      <c r="O143" s="40"/>
      <c r="P143" s="41"/>
      <c r="Q143" s="42"/>
    </row>
    <row r="144" spans="2:17" x14ac:dyDescent="0.25">
      <c r="B144" s="27">
        <v>141</v>
      </c>
      <c r="C144" s="56" t="s">
        <v>13</v>
      </c>
      <c r="D144" s="29">
        <v>5</v>
      </c>
      <c r="E144" s="30">
        <v>24.14</v>
      </c>
      <c r="F144" s="31">
        <f t="shared" si="4"/>
        <v>217096.93720988955</v>
      </c>
      <c r="G144" s="32"/>
      <c r="H144" s="33">
        <f>F144/G$25</f>
        <v>1530.5274568968125</v>
      </c>
      <c r="K144" s="27">
        <v>141</v>
      </c>
      <c r="L144" s="56" t="s">
        <v>13</v>
      </c>
      <c r="M144" s="29">
        <v>5</v>
      </c>
      <c r="N144" s="30"/>
      <c r="O144" s="31"/>
      <c r="P144" s="32"/>
      <c r="Q144" s="33"/>
    </row>
    <row r="145" spans="2:17" x14ac:dyDescent="0.25">
      <c r="B145" s="34">
        <v>142</v>
      </c>
      <c r="C145" s="13" t="s">
        <v>13</v>
      </c>
      <c r="D145" s="7">
        <v>5</v>
      </c>
      <c r="E145" s="1">
        <v>26.62</v>
      </c>
      <c r="F145" s="6">
        <f t="shared" si="4"/>
        <v>36700.270116451371</v>
      </c>
      <c r="G145" s="21"/>
      <c r="H145" s="35">
        <f>F145/G$25</f>
        <v>258.73589839939768</v>
      </c>
      <c r="K145" s="34">
        <v>142</v>
      </c>
      <c r="L145" s="13" t="s">
        <v>13</v>
      </c>
      <c r="M145" s="7">
        <v>5</v>
      </c>
      <c r="N145" s="1"/>
      <c r="O145" s="6"/>
      <c r="P145" s="21"/>
      <c r="Q145" s="35"/>
    </row>
    <row r="146" spans="2:17" x14ac:dyDescent="0.25">
      <c r="B146" s="34">
        <v>143</v>
      </c>
      <c r="C146" s="13" t="s">
        <v>13</v>
      </c>
      <c r="D146" s="7">
        <v>5</v>
      </c>
      <c r="E146" s="1">
        <v>23.32</v>
      </c>
      <c r="F146" s="6">
        <f t="shared" si="4"/>
        <v>390756.86332507472</v>
      </c>
      <c r="G146" s="21"/>
      <c r="H146" s="35">
        <f>F146/G$25</f>
        <v>2754.8251761455895</v>
      </c>
      <c r="K146" s="34">
        <v>143</v>
      </c>
      <c r="L146" s="13" t="s">
        <v>13</v>
      </c>
      <c r="M146" s="7">
        <v>5</v>
      </c>
      <c r="N146" s="1"/>
      <c r="O146" s="6"/>
      <c r="P146" s="21"/>
      <c r="Q146" s="35"/>
    </row>
    <row r="147" spans="2:17" ht="15.75" thickBot="1" x14ac:dyDescent="0.3">
      <c r="B147" s="36">
        <v>144</v>
      </c>
      <c r="C147" s="57" t="s">
        <v>13</v>
      </c>
      <c r="D147" s="38">
        <v>5</v>
      </c>
      <c r="E147" s="39">
        <v>25.72</v>
      </c>
      <c r="F147" s="40">
        <f t="shared" si="4"/>
        <v>69955.989311348123</v>
      </c>
      <c r="G147" s="41"/>
      <c r="H147" s="42">
        <f>F147/G$25</f>
        <v>493.18780721389572</v>
      </c>
      <c r="K147" s="36">
        <v>144</v>
      </c>
      <c r="L147" s="57" t="s">
        <v>13</v>
      </c>
      <c r="M147" s="38">
        <v>5</v>
      </c>
      <c r="N147" s="39"/>
      <c r="O147" s="40"/>
      <c r="P147" s="41"/>
      <c r="Q147" s="42"/>
    </row>
    <row r="148" spans="2:17" x14ac:dyDescent="0.25">
      <c r="B148" s="27">
        <v>145</v>
      </c>
      <c r="C148" s="54" t="s">
        <v>14</v>
      </c>
      <c r="D148" s="29">
        <v>5</v>
      </c>
      <c r="E148" s="30">
        <v>28.46</v>
      </c>
      <c r="F148" s="31">
        <f t="shared" si="4"/>
        <v>9815.3686300549798</v>
      </c>
      <c r="G148" s="32"/>
      <c r="H148" s="33">
        <f>F148/G$29</f>
        <v>40.159262829216679</v>
      </c>
      <c r="K148" s="27">
        <v>145</v>
      </c>
      <c r="L148" s="54" t="s">
        <v>14</v>
      </c>
      <c r="M148" s="29">
        <v>5</v>
      </c>
      <c r="N148" s="30"/>
      <c r="O148" s="31"/>
      <c r="P148" s="32"/>
      <c r="Q148" s="33"/>
    </row>
    <row r="149" spans="2:17" x14ac:dyDescent="0.25">
      <c r="B149" s="34">
        <v>146</v>
      </c>
      <c r="C149" s="14" t="s">
        <v>14</v>
      </c>
      <c r="D149" s="7">
        <v>5</v>
      </c>
      <c r="E149" s="1">
        <v>29.12</v>
      </c>
      <c r="F149" s="6">
        <f t="shared" si="4"/>
        <v>6115.8826539521788</v>
      </c>
      <c r="G149" s="21"/>
      <c r="H149" s="35">
        <f>F149/G$29</f>
        <v>25.022935784668235</v>
      </c>
      <c r="K149" s="34">
        <v>146</v>
      </c>
      <c r="L149" s="14" t="s">
        <v>14</v>
      </c>
      <c r="M149" s="7">
        <v>5</v>
      </c>
      <c r="N149" s="1"/>
      <c r="O149" s="6"/>
      <c r="P149" s="21"/>
      <c r="Q149" s="35"/>
    </row>
    <row r="150" spans="2:17" x14ac:dyDescent="0.25">
      <c r="B150" s="34">
        <v>147</v>
      </c>
      <c r="C150" s="14" t="s">
        <v>14</v>
      </c>
      <c r="D150" s="7">
        <v>5</v>
      </c>
      <c r="E150" s="1">
        <v>28.11</v>
      </c>
      <c r="F150" s="6">
        <f t="shared" si="4"/>
        <v>12614.09307359251</v>
      </c>
      <c r="G150" s="21"/>
      <c r="H150" s="35">
        <f>F150/G$29</f>
        <v>51.610153239019589</v>
      </c>
      <c r="K150" s="34">
        <v>147</v>
      </c>
      <c r="L150" s="14" t="s">
        <v>14</v>
      </c>
      <c r="M150" s="7">
        <v>5</v>
      </c>
      <c r="N150" s="1"/>
      <c r="O150" s="6"/>
      <c r="P150" s="21"/>
      <c r="Q150" s="35"/>
    </row>
    <row r="151" spans="2:17" ht="15.75" thickBot="1" x14ac:dyDescent="0.3">
      <c r="B151" s="36">
        <v>148</v>
      </c>
      <c r="C151" s="55" t="s">
        <v>14</v>
      </c>
      <c r="D151" s="38">
        <v>5</v>
      </c>
      <c r="E151" s="39">
        <v>29.21</v>
      </c>
      <c r="F151" s="40">
        <f t="shared" si="4"/>
        <v>5733.8137236359644</v>
      </c>
      <c r="G151" s="41"/>
      <c r="H151" s="42">
        <f>F151/G$29</f>
        <v>23.459713131525703</v>
      </c>
      <c r="K151" s="36">
        <v>148</v>
      </c>
      <c r="L151" s="55" t="s">
        <v>14</v>
      </c>
      <c r="M151" s="38">
        <v>5</v>
      </c>
      <c r="N151" s="39"/>
      <c r="O151" s="40"/>
      <c r="P151" s="41"/>
      <c r="Q151" s="42"/>
    </row>
    <row r="152" spans="2:17" x14ac:dyDescent="0.25">
      <c r="B152" s="27">
        <v>149</v>
      </c>
      <c r="C152" s="58" t="s">
        <v>15</v>
      </c>
      <c r="D152" s="29">
        <v>5</v>
      </c>
      <c r="E152" s="30" t="s">
        <v>6</v>
      </c>
      <c r="F152" s="31" t="e">
        <f t="shared" si="4"/>
        <v>#VALUE!</v>
      </c>
      <c r="G152" s="32"/>
      <c r="H152" s="33" t="e">
        <f>F152/G$33</f>
        <v>#VALUE!</v>
      </c>
      <c r="K152" s="27">
        <v>149</v>
      </c>
      <c r="L152" s="58" t="s">
        <v>15</v>
      </c>
      <c r="M152" s="29">
        <v>5</v>
      </c>
      <c r="N152" s="30"/>
      <c r="O152" s="31"/>
      <c r="P152" s="32"/>
      <c r="Q152" s="33"/>
    </row>
    <row r="153" spans="2:17" x14ac:dyDescent="0.25">
      <c r="B153" s="34">
        <v>150</v>
      </c>
      <c r="C153" s="15" t="s">
        <v>15</v>
      </c>
      <c r="D153" s="7">
        <v>5</v>
      </c>
      <c r="E153" s="1" t="s">
        <v>6</v>
      </c>
      <c r="F153" s="6" t="e">
        <f t="shared" si="4"/>
        <v>#VALUE!</v>
      </c>
      <c r="G153" s="21"/>
      <c r="H153" s="35" t="e">
        <f>F153/G$33</f>
        <v>#VALUE!</v>
      </c>
      <c r="K153" s="34">
        <v>150</v>
      </c>
      <c r="L153" s="15" t="s">
        <v>15</v>
      </c>
      <c r="M153" s="7">
        <v>5</v>
      </c>
      <c r="N153" s="1"/>
      <c r="O153" s="6"/>
      <c r="P153" s="21"/>
      <c r="Q153" s="35"/>
    </row>
    <row r="154" spans="2:17" x14ac:dyDescent="0.25">
      <c r="B154" s="34">
        <v>151</v>
      </c>
      <c r="C154" s="15" t="s">
        <v>15</v>
      </c>
      <c r="D154" s="7">
        <v>5</v>
      </c>
      <c r="E154" s="1" t="s">
        <v>6</v>
      </c>
      <c r="F154" s="6" t="e">
        <f t="shared" si="4"/>
        <v>#VALUE!</v>
      </c>
      <c r="G154" s="21"/>
      <c r="H154" s="35" t="e">
        <f>F154/G$33</f>
        <v>#VALUE!</v>
      </c>
      <c r="K154" s="34">
        <v>151</v>
      </c>
      <c r="L154" s="15" t="s">
        <v>15</v>
      </c>
      <c r="M154" s="7">
        <v>5</v>
      </c>
      <c r="N154" s="1"/>
      <c r="O154" s="6"/>
      <c r="P154" s="21"/>
      <c r="Q154" s="35"/>
    </row>
    <row r="155" spans="2:17" ht="15.75" thickBot="1" x14ac:dyDescent="0.3">
      <c r="B155" s="36">
        <v>152</v>
      </c>
      <c r="C155" s="59" t="s">
        <v>15</v>
      </c>
      <c r="D155" s="38">
        <v>5</v>
      </c>
      <c r="E155" s="39">
        <v>27.66</v>
      </c>
      <c r="F155" s="40">
        <f t="shared" si="4"/>
        <v>17415.41597114984</v>
      </c>
      <c r="G155" s="41"/>
      <c r="H155" s="42">
        <f>F155/G$33</f>
        <v>7.8232140665931933</v>
      </c>
      <c r="K155" s="36">
        <v>152</v>
      </c>
      <c r="L155" s="59" t="s">
        <v>15</v>
      </c>
      <c r="M155" s="38">
        <v>5</v>
      </c>
      <c r="N155" s="39"/>
      <c r="O155" s="40"/>
      <c r="P155" s="41"/>
      <c r="Q155" s="42"/>
    </row>
    <row r="156" spans="2:17" ht="15.75" thickBot="1" x14ac:dyDescent="0.3">
      <c r="B156" s="27">
        <v>153</v>
      </c>
      <c r="C156" s="60" t="s">
        <v>16</v>
      </c>
      <c r="D156" s="29">
        <v>5</v>
      </c>
      <c r="E156" s="30"/>
      <c r="F156" s="31">
        <f t="shared" si="4"/>
        <v>7096604195528.3418</v>
      </c>
      <c r="G156" s="32"/>
      <c r="H156" s="33"/>
      <c r="K156" s="27">
        <v>153</v>
      </c>
      <c r="L156" s="60" t="s">
        <v>16</v>
      </c>
      <c r="M156" s="29">
        <v>5</v>
      </c>
      <c r="N156" s="30">
        <v>22.34</v>
      </c>
      <c r="O156" s="31">
        <f t="shared" ref="O156:O163" si="5">10^((N156-37.809)/(-3.7905))</f>
        <v>12050.136141618746</v>
      </c>
      <c r="P156" s="32"/>
      <c r="Q156" s="33">
        <f>O156/P$38</f>
        <v>2086.1147422456834</v>
      </c>
    </row>
    <row r="157" spans="2:17" ht="15.75" thickBot="1" x14ac:dyDescent="0.3">
      <c r="B157" s="34">
        <v>154</v>
      </c>
      <c r="C157" s="16" t="s">
        <v>16</v>
      </c>
      <c r="D157" s="7">
        <v>5</v>
      </c>
      <c r="E157" s="1"/>
      <c r="F157" s="6">
        <f t="shared" si="4"/>
        <v>7096604195528.3418</v>
      </c>
      <c r="G157" s="21"/>
      <c r="H157" s="35"/>
      <c r="K157" s="34">
        <v>154</v>
      </c>
      <c r="L157" s="16" t="s">
        <v>16</v>
      </c>
      <c r="M157" s="7">
        <v>5</v>
      </c>
      <c r="N157" s="1">
        <v>19.03</v>
      </c>
      <c r="O157" s="31">
        <f t="shared" si="5"/>
        <v>89996.925758082696</v>
      </c>
      <c r="P157" s="21"/>
      <c r="Q157" s="33">
        <f t="shared" ref="Q157:Q159" si="6">O157/P$38</f>
        <v>15580.231739647894</v>
      </c>
    </row>
    <row r="158" spans="2:17" ht="15.75" thickBot="1" x14ac:dyDescent="0.3">
      <c r="B158" s="34">
        <v>155</v>
      </c>
      <c r="C158" s="16" t="s">
        <v>16</v>
      </c>
      <c r="D158" s="7">
        <v>5</v>
      </c>
      <c r="E158" s="1"/>
      <c r="F158" s="6">
        <f t="shared" si="4"/>
        <v>7096604195528.3418</v>
      </c>
      <c r="G158" s="21"/>
      <c r="H158" s="35"/>
      <c r="K158" s="34">
        <v>155</v>
      </c>
      <c r="L158" s="16" t="s">
        <v>16</v>
      </c>
      <c r="M158" s="7">
        <v>5</v>
      </c>
      <c r="N158" s="1">
        <v>21.38</v>
      </c>
      <c r="O158" s="31">
        <f t="shared" si="5"/>
        <v>21590.201438908342</v>
      </c>
      <c r="P158" s="21"/>
      <c r="Q158" s="33">
        <f t="shared" si="6"/>
        <v>3737.6870253110928</v>
      </c>
    </row>
    <row r="159" spans="2:17" ht="15.75" thickBot="1" x14ac:dyDescent="0.3">
      <c r="B159" s="36">
        <v>156</v>
      </c>
      <c r="C159" s="61" t="s">
        <v>16</v>
      </c>
      <c r="D159" s="38">
        <v>5</v>
      </c>
      <c r="E159" s="39"/>
      <c r="F159" s="40">
        <f t="shared" si="4"/>
        <v>7096604195528.3418</v>
      </c>
      <c r="G159" s="41"/>
      <c r="H159" s="42"/>
      <c r="K159" s="36">
        <v>156</v>
      </c>
      <c r="L159" s="61" t="s">
        <v>16</v>
      </c>
      <c r="M159" s="38">
        <v>5</v>
      </c>
      <c r="N159" s="39">
        <v>21.18</v>
      </c>
      <c r="O159" s="31">
        <f t="shared" si="5"/>
        <v>24379.241081436659</v>
      </c>
      <c r="P159" s="41"/>
      <c r="Q159" s="33">
        <f t="shared" si="6"/>
        <v>4220.5244510967541</v>
      </c>
    </row>
    <row r="160" spans="2:17" ht="15.75" thickBot="1" x14ac:dyDescent="0.3">
      <c r="B160" s="27">
        <v>157</v>
      </c>
      <c r="C160" s="62" t="s">
        <v>1</v>
      </c>
      <c r="D160" s="29">
        <v>5</v>
      </c>
      <c r="E160" s="30"/>
      <c r="F160" s="31">
        <f t="shared" si="4"/>
        <v>7096604195528.3418</v>
      </c>
      <c r="G160" s="32"/>
      <c r="H160" s="33"/>
      <c r="K160" s="27">
        <v>157</v>
      </c>
      <c r="L160" s="62" t="s">
        <v>1</v>
      </c>
      <c r="M160" s="29">
        <v>5</v>
      </c>
      <c r="N160" s="30"/>
      <c r="O160" s="31">
        <f t="shared" si="5"/>
        <v>9433514599.7671165</v>
      </c>
      <c r="P160" s="32"/>
      <c r="Q160" s="33"/>
    </row>
    <row r="161" spans="2:17" ht="15.75" thickBot="1" x14ac:dyDescent="0.3">
      <c r="B161" s="34">
        <v>158</v>
      </c>
      <c r="C161" s="17" t="s">
        <v>1</v>
      </c>
      <c r="D161" s="7">
        <v>5</v>
      </c>
      <c r="E161" s="1"/>
      <c r="F161" s="6">
        <f t="shared" si="4"/>
        <v>7096604195528.3418</v>
      </c>
      <c r="G161" s="21"/>
      <c r="H161" s="35"/>
      <c r="K161" s="34">
        <v>158</v>
      </c>
      <c r="L161" s="17" t="s">
        <v>1</v>
      </c>
      <c r="M161" s="7">
        <v>5</v>
      </c>
      <c r="N161" s="1"/>
      <c r="O161" s="31">
        <f t="shared" si="5"/>
        <v>9433514599.7671165</v>
      </c>
      <c r="P161" s="21"/>
      <c r="Q161" s="35"/>
    </row>
    <row r="162" spans="2:17" ht="15.75" thickBot="1" x14ac:dyDescent="0.3">
      <c r="B162" s="34">
        <v>159</v>
      </c>
      <c r="C162" s="17" t="s">
        <v>1</v>
      </c>
      <c r="D162" s="7">
        <v>5</v>
      </c>
      <c r="E162" s="1"/>
      <c r="F162" s="6">
        <f t="shared" si="4"/>
        <v>7096604195528.3418</v>
      </c>
      <c r="G162" s="21"/>
      <c r="H162" s="35"/>
      <c r="K162" s="34">
        <v>159</v>
      </c>
      <c r="L162" s="17" t="s">
        <v>1</v>
      </c>
      <c r="M162" s="7">
        <v>5</v>
      </c>
      <c r="N162" s="1"/>
      <c r="O162" s="31">
        <f t="shared" si="5"/>
        <v>9433514599.7671165</v>
      </c>
      <c r="P162" s="21"/>
      <c r="Q162" s="35"/>
    </row>
    <row r="163" spans="2:17" ht="15.75" thickBot="1" x14ac:dyDescent="0.3">
      <c r="B163" s="36">
        <v>160</v>
      </c>
      <c r="C163" s="63" t="s">
        <v>1</v>
      </c>
      <c r="D163" s="38">
        <v>5</v>
      </c>
      <c r="E163" s="39"/>
      <c r="F163" s="40">
        <f t="shared" si="4"/>
        <v>7096604195528.3418</v>
      </c>
      <c r="G163" s="41"/>
      <c r="H163" s="42"/>
      <c r="K163" s="36">
        <v>160</v>
      </c>
      <c r="L163" s="63" t="s">
        <v>1</v>
      </c>
      <c r="M163" s="38">
        <v>5</v>
      </c>
      <c r="N163" s="39"/>
      <c r="O163" s="31">
        <f t="shared" si="5"/>
        <v>9433514599.7671165</v>
      </c>
      <c r="P163" s="41"/>
      <c r="Q163" s="42"/>
    </row>
    <row r="164" spans="2:17" x14ac:dyDescent="0.25">
      <c r="B164" s="27">
        <v>161</v>
      </c>
      <c r="C164" s="28" t="s">
        <v>8</v>
      </c>
      <c r="D164" s="29">
        <v>7</v>
      </c>
      <c r="E164" s="30"/>
      <c r="F164" s="31">
        <f t="shared" si="4"/>
        <v>7096604195528.3418</v>
      </c>
      <c r="G164" s="32"/>
      <c r="H164" s="33"/>
      <c r="K164" s="27">
        <v>161</v>
      </c>
      <c r="L164" s="28" t="s">
        <v>8</v>
      </c>
      <c r="M164" s="29">
        <v>7</v>
      </c>
      <c r="N164" s="30"/>
      <c r="O164" s="31"/>
      <c r="P164" s="32"/>
      <c r="Q164" s="33"/>
    </row>
    <row r="165" spans="2:17" x14ac:dyDescent="0.25">
      <c r="B165" s="34">
        <v>162</v>
      </c>
      <c r="C165" s="9" t="s">
        <v>8</v>
      </c>
      <c r="D165" s="7">
        <v>7</v>
      </c>
      <c r="E165" s="1"/>
      <c r="F165" s="6">
        <f t="shared" si="4"/>
        <v>7096604195528.3418</v>
      </c>
      <c r="G165" s="21"/>
      <c r="H165" s="35"/>
      <c r="K165" s="34">
        <v>162</v>
      </c>
      <c r="L165" s="9" t="s">
        <v>8</v>
      </c>
      <c r="M165" s="7">
        <v>7</v>
      </c>
      <c r="N165" s="1"/>
      <c r="O165" s="6"/>
      <c r="P165" s="21"/>
      <c r="Q165" s="35"/>
    </row>
    <row r="166" spans="2:17" x14ac:dyDescent="0.25">
      <c r="B166" s="34">
        <v>163</v>
      </c>
      <c r="C166" s="9" t="s">
        <v>8</v>
      </c>
      <c r="D166" s="7">
        <v>7</v>
      </c>
      <c r="E166" s="1"/>
      <c r="F166" s="6">
        <f t="shared" si="4"/>
        <v>7096604195528.3418</v>
      </c>
      <c r="G166" s="21"/>
      <c r="H166" s="35"/>
      <c r="K166" s="34">
        <v>163</v>
      </c>
      <c r="L166" s="9" t="s">
        <v>8</v>
      </c>
      <c r="M166" s="7">
        <v>7</v>
      </c>
      <c r="N166" s="1"/>
      <c r="O166" s="6"/>
      <c r="P166" s="21"/>
      <c r="Q166" s="35"/>
    </row>
    <row r="167" spans="2:17" ht="15.75" thickBot="1" x14ac:dyDescent="0.3">
      <c r="B167" s="36">
        <v>164</v>
      </c>
      <c r="C167" s="37" t="s">
        <v>8</v>
      </c>
      <c r="D167" s="38">
        <v>7</v>
      </c>
      <c r="E167" s="39"/>
      <c r="F167" s="40">
        <f t="shared" si="4"/>
        <v>7096604195528.3418</v>
      </c>
      <c r="G167" s="41"/>
      <c r="H167" s="42"/>
      <c r="K167" s="36">
        <v>164</v>
      </c>
      <c r="L167" s="37" t="s">
        <v>8</v>
      </c>
      <c r="M167" s="38">
        <v>7</v>
      </c>
      <c r="N167" s="39"/>
      <c r="O167" s="40"/>
      <c r="P167" s="41"/>
      <c r="Q167" s="42"/>
    </row>
    <row r="168" spans="2:17" x14ac:dyDescent="0.25">
      <c r="B168" s="27">
        <v>165</v>
      </c>
      <c r="C168" s="43" t="s">
        <v>17</v>
      </c>
      <c r="D168" s="29">
        <v>7</v>
      </c>
      <c r="E168" s="30"/>
      <c r="F168" s="31">
        <f t="shared" si="4"/>
        <v>7096604195528.3418</v>
      </c>
      <c r="G168" s="32"/>
      <c r="H168" s="33"/>
      <c r="K168" s="27">
        <v>165</v>
      </c>
      <c r="L168" s="43" t="s">
        <v>17</v>
      </c>
      <c r="M168" s="29">
        <v>7</v>
      </c>
      <c r="N168" s="30"/>
      <c r="O168" s="31"/>
      <c r="P168" s="32"/>
      <c r="Q168" s="33"/>
    </row>
    <row r="169" spans="2:17" x14ac:dyDescent="0.25">
      <c r="B169" s="34">
        <v>166</v>
      </c>
      <c r="C169" s="10" t="s">
        <v>17</v>
      </c>
      <c r="D169" s="7">
        <v>7</v>
      </c>
      <c r="E169" s="1"/>
      <c r="F169" s="6">
        <f t="shared" si="4"/>
        <v>7096604195528.3418</v>
      </c>
      <c r="G169" s="21"/>
      <c r="H169" s="35"/>
      <c r="K169" s="34">
        <v>166</v>
      </c>
      <c r="L169" s="10" t="s">
        <v>17</v>
      </c>
      <c r="M169" s="7">
        <v>7</v>
      </c>
      <c r="N169" s="1"/>
      <c r="O169" s="6"/>
      <c r="P169" s="21"/>
      <c r="Q169" s="35"/>
    </row>
    <row r="170" spans="2:17" x14ac:dyDescent="0.25">
      <c r="B170" s="34">
        <v>167</v>
      </c>
      <c r="C170" s="10" t="s">
        <v>17</v>
      </c>
      <c r="D170" s="7">
        <v>7</v>
      </c>
      <c r="E170" s="1"/>
      <c r="F170" s="6">
        <f t="shared" si="4"/>
        <v>7096604195528.3418</v>
      </c>
      <c r="G170" s="21"/>
      <c r="H170" s="35"/>
      <c r="K170" s="34">
        <v>167</v>
      </c>
      <c r="L170" s="10" t="s">
        <v>17</v>
      </c>
      <c r="M170" s="7">
        <v>7</v>
      </c>
      <c r="N170" s="1"/>
      <c r="O170" s="6"/>
      <c r="P170" s="21"/>
      <c r="Q170" s="35"/>
    </row>
    <row r="171" spans="2:17" ht="15.75" thickBot="1" x14ac:dyDescent="0.3">
      <c r="B171" s="36">
        <v>168</v>
      </c>
      <c r="C171" s="45" t="s">
        <v>17</v>
      </c>
      <c r="D171" s="38">
        <v>7</v>
      </c>
      <c r="E171" s="39"/>
      <c r="F171" s="40">
        <f t="shared" si="4"/>
        <v>7096604195528.3418</v>
      </c>
      <c r="G171" s="41"/>
      <c r="H171" s="42"/>
      <c r="K171" s="36">
        <v>168</v>
      </c>
      <c r="L171" s="45" t="s">
        <v>17</v>
      </c>
      <c r="M171" s="38">
        <v>7</v>
      </c>
      <c r="N171" s="39"/>
      <c r="O171" s="40"/>
      <c r="P171" s="41"/>
      <c r="Q171" s="42"/>
    </row>
    <row r="172" spans="2:17" x14ac:dyDescent="0.25">
      <c r="B172" s="27">
        <v>169</v>
      </c>
      <c r="C172" s="43" t="s">
        <v>10</v>
      </c>
      <c r="D172" s="29">
        <v>7</v>
      </c>
      <c r="E172" s="30"/>
      <c r="F172" s="31">
        <f t="shared" si="4"/>
        <v>7096604195528.3418</v>
      </c>
      <c r="G172" s="32"/>
      <c r="H172" s="33"/>
      <c r="K172" s="27">
        <v>169</v>
      </c>
      <c r="L172" s="43" t="s">
        <v>10</v>
      </c>
      <c r="M172" s="29">
        <v>7</v>
      </c>
      <c r="N172" s="30"/>
      <c r="O172" s="31"/>
      <c r="P172" s="32"/>
      <c r="Q172" s="33"/>
    </row>
    <row r="173" spans="2:17" x14ac:dyDescent="0.25">
      <c r="B173" s="34">
        <v>170</v>
      </c>
      <c r="C173" s="10" t="s">
        <v>10</v>
      </c>
      <c r="D173" s="7">
        <v>7</v>
      </c>
      <c r="E173" s="1"/>
      <c r="F173" s="6">
        <f t="shared" si="4"/>
        <v>7096604195528.3418</v>
      </c>
      <c r="G173" s="21"/>
      <c r="H173" s="35"/>
      <c r="K173" s="34">
        <v>170</v>
      </c>
      <c r="L173" s="10" t="s">
        <v>10</v>
      </c>
      <c r="M173" s="7">
        <v>7</v>
      </c>
      <c r="N173" s="1"/>
      <c r="O173" s="6"/>
      <c r="P173" s="21"/>
      <c r="Q173" s="35"/>
    </row>
    <row r="174" spans="2:17" x14ac:dyDescent="0.25">
      <c r="B174" s="34">
        <v>171</v>
      </c>
      <c r="C174" s="10" t="s">
        <v>10</v>
      </c>
      <c r="D174" s="7">
        <v>7</v>
      </c>
      <c r="E174" s="1"/>
      <c r="F174" s="6">
        <f t="shared" si="4"/>
        <v>7096604195528.3418</v>
      </c>
      <c r="G174" s="21"/>
      <c r="H174" s="35"/>
      <c r="K174" s="34">
        <v>171</v>
      </c>
      <c r="L174" s="10" t="s">
        <v>10</v>
      </c>
      <c r="M174" s="7">
        <v>7</v>
      </c>
      <c r="N174" s="1"/>
      <c r="O174" s="6"/>
      <c r="P174" s="21"/>
      <c r="Q174" s="35"/>
    </row>
    <row r="175" spans="2:17" ht="15.75" thickBot="1" x14ac:dyDescent="0.3">
      <c r="B175" s="36">
        <v>172</v>
      </c>
      <c r="C175" s="45" t="s">
        <v>10</v>
      </c>
      <c r="D175" s="38">
        <v>7</v>
      </c>
      <c r="E175" s="39"/>
      <c r="F175" s="40">
        <f t="shared" si="4"/>
        <v>7096604195528.3418</v>
      </c>
      <c r="G175" s="41"/>
      <c r="H175" s="42"/>
      <c r="K175" s="36">
        <v>172</v>
      </c>
      <c r="L175" s="45" t="s">
        <v>10</v>
      </c>
      <c r="M175" s="38">
        <v>7</v>
      </c>
      <c r="N175" s="39"/>
      <c r="O175" s="40"/>
      <c r="P175" s="41"/>
      <c r="Q175" s="42"/>
    </row>
    <row r="176" spans="2:17" x14ac:dyDescent="0.25">
      <c r="B176" s="27">
        <v>173</v>
      </c>
      <c r="C176" s="50" t="s">
        <v>11</v>
      </c>
      <c r="D176" s="29">
        <v>7</v>
      </c>
      <c r="E176" s="30"/>
      <c r="F176" s="31">
        <f t="shared" si="4"/>
        <v>7096604195528.3418</v>
      </c>
      <c r="G176" s="32"/>
      <c r="H176" s="33"/>
      <c r="K176" s="27">
        <v>173</v>
      </c>
      <c r="L176" s="50" t="s">
        <v>11</v>
      </c>
      <c r="M176" s="29">
        <v>7</v>
      </c>
      <c r="N176" s="30"/>
      <c r="O176" s="31"/>
      <c r="P176" s="32"/>
      <c r="Q176" s="33"/>
    </row>
    <row r="177" spans="2:17" x14ac:dyDescent="0.25">
      <c r="B177" s="34">
        <v>174</v>
      </c>
      <c r="C177" s="11" t="s">
        <v>11</v>
      </c>
      <c r="D177" s="7">
        <v>7</v>
      </c>
      <c r="E177" s="1"/>
      <c r="F177" s="6">
        <f t="shared" si="4"/>
        <v>7096604195528.3418</v>
      </c>
      <c r="G177" s="21"/>
      <c r="H177" s="35"/>
      <c r="K177" s="34">
        <v>174</v>
      </c>
      <c r="L177" s="11" t="s">
        <v>11</v>
      </c>
      <c r="M177" s="7">
        <v>7</v>
      </c>
      <c r="N177" s="1"/>
      <c r="O177" s="6"/>
      <c r="P177" s="21"/>
      <c r="Q177" s="35"/>
    </row>
    <row r="178" spans="2:17" x14ac:dyDescent="0.25">
      <c r="B178" s="34">
        <v>175</v>
      </c>
      <c r="C178" s="11" t="s">
        <v>11</v>
      </c>
      <c r="D178" s="7">
        <v>7</v>
      </c>
      <c r="E178" s="1"/>
      <c r="F178" s="6">
        <f t="shared" si="4"/>
        <v>7096604195528.3418</v>
      </c>
      <c r="G178" s="21"/>
      <c r="H178" s="35"/>
      <c r="K178" s="34">
        <v>175</v>
      </c>
      <c r="L178" s="11" t="s">
        <v>11</v>
      </c>
      <c r="M178" s="7">
        <v>7</v>
      </c>
      <c r="N178" s="1"/>
      <c r="O178" s="6"/>
      <c r="P178" s="21"/>
      <c r="Q178" s="35"/>
    </row>
    <row r="179" spans="2:17" ht="15.75" thickBot="1" x14ac:dyDescent="0.3">
      <c r="B179" s="36">
        <v>176</v>
      </c>
      <c r="C179" s="51" t="s">
        <v>11</v>
      </c>
      <c r="D179" s="38">
        <v>7</v>
      </c>
      <c r="E179" s="39"/>
      <c r="F179" s="40">
        <f t="shared" si="4"/>
        <v>7096604195528.3418</v>
      </c>
      <c r="G179" s="41"/>
      <c r="H179" s="42"/>
      <c r="K179" s="36">
        <v>176</v>
      </c>
      <c r="L179" s="51" t="s">
        <v>11</v>
      </c>
      <c r="M179" s="38">
        <v>7</v>
      </c>
      <c r="N179" s="39"/>
      <c r="O179" s="40"/>
      <c r="P179" s="41"/>
      <c r="Q179" s="42"/>
    </row>
    <row r="180" spans="2:17" x14ac:dyDescent="0.25">
      <c r="B180" s="27">
        <v>177</v>
      </c>
      <c r="C180" s="52" t="s">
        <v>12</v>
      </c>
      <c r="D180" s="29">
        <v>7</v>
      </c>
      <c r="E180" s="30"/>
      <c r="F180" s="31">
        <f t="shared" si="4"/>
        <v>7096604195528.3418</v>
      </c>
      <c r="G180" s="32"/>
      <c r="H180" s="33"/>
      <c r="K180" s="27">
        <v>177</v>
      </c>
      <c r="L180" s="52" t="s">
        <v>12</v>
      </c>
      <c r="M180" s="29">
        <v>7</v>
      </c>
      <c r="N180" s="30"/>
      <c r="O180" s="31"/>
      <c r="P180" s="32"/>
      <c r="Q180" s="33"/>
    </row>
    <row r="181" spans="2:17" x14ac:dyDescent="0.25">
      <c r="B181" s="34">
        <v>178</v>
      </c>
      <c r="C181" s="12" t="s">
        <v>12</v>
      </c>
      <c r="D181" s="7">
        <v>7</v>
      </c>
      <c r="E181" s="1"/>
      <c r="F181" s="6">
        <f t="shared" si="4"/>
        <v>7096604195528.3418</v>
      </c>
      <c r="G181" s="21"/>
      <c r="H181" s="35"/>
      <c r="K181" s="34">
        <v>178</v>
      </c>
      <c r="L181" s="12" t="s">
        <v>12</v>
      </c>
      <c r="M181" s="7">
        <v>7</v>
      </c>
      <c r="N181" s="1"/>
      <c r="O181" s="6"/>
      <c r="P181" s="21"/>
      <c r="Q181" s="35"/>
    </row>
    <row r="182" spans="2:17" x14ac:dyDescent="0.25">
      <c r="B182" s="34">
        <v>179</v>
      </c>
      <c r="C182" s="12" t="s">
        <v>12</v>
      </c>
      <c r="D182" s="7">
        <v>7</v>
      </c>
      <c r="E182" s="1"/>
      <c r="F182" s="6">
        <f t="shared" si="4"/>
        <v>7096604195528.3418</v>
      </c>
      <c r="G182" s="21"/>
      <c r="H182" s="35"/>
      <c r="K182" s="34">
        <v>179</v>
      </c>
      <c r="L182" s="12" t="s">
        <v>12</v>
      </c>
      <c r="M182" s="7">
        <v>7</v>
      </c>
      <c r="N182" s="1"/>
      <c r="O182" s="6"/>
      <c r="P182" s="21"/>
      <c r="Q182" s="35"/>
    </row>
    <row r="183" spans="2:17" ht="15.75" thickBot="1" x14ac:dyDescent="0.3">
      <c r="B183" s="36">
        <v>180</v>
      </c>
      <c r="C183" s="53" t="s">
        <v>12</v>
      </c>
      <c r="D183" s="38">
        <v>7</v>
      </c>
      <c r="E183" s="39"/>
      <c r="F183" s="40">
        <f t="shared" si="4"/>
        <v>7096604195528.3418</v>
      </c>
      <c r="G183" s="41"/>
      <c r="H183" s="42"/>
      <c r="K183" s="36">
        <v>180</v>
      </c>
      <c r="L183" s="53" t="s">
        <v>12</v>
      </c>
      <c r="M183" s="38">
        <v>7</v>
      </c>
      <c r="N183" s="39"/>
      <c r="O183" s="40"/>
      <c r="P183" s="41"/>
      <c r="Q183" s="42"/>
    </row>
    <row r="184" spans="2:17" x14ac:dyDescent="0.25">
      <c r="B184" s="27">
        <v>181</v>
      </c>
      <c r="C184" s="56" t="s">
        <v>13</v>
      </c>
      <c r="D184" s="29">
        <v>7</v>
      </c>
      <c r="E184" s="30"/>
      <c r="F184" s="31">
        <f t="shared" si="4"/>
        <v>7096604195528.3418</v>
      </c>
      <c r="G184" s="32"/>
      <c r="H184" s="33"/>
      <c r="K184" s="27">
        <v>181</v>
      </c>
      <c r="L184" s="56" t="s">
        <v>13</v>
      </c>
      <c r="M184" s="29">
        <v>7</v>
      </c>
      <c r="N184" s="30"/>
      <c r="O184" s="31"/>
      <c r="P184" s="32"/>
      <c r="Q184" s="33"/>
    </row>
    <row r="185" spans="2:17" x14ac:dyDescent="0.25">
      <c r="B185" s="34">
        <v>182</v>
      </c>
      <c r="C185" s="13" t="s">
        <v>13</v>
      </c>
      <c r="D185" s="7">
        <v>7</v>
      </c>
      <c r="E185" s="1"/>
      <c r="F185" s="6">
        <f t="shared" si="4"/>
        <v>7096604195528.3418</v>
      </c>
      <c r="G185" s="21"/>
      <c r="H185" s="35"/>
      <c r="K185" s="34">
        <v>182</v>
      </c>
      <c r="L185" s="13" t="s">
        <v>13</v>
      </c>
      <c r="M185" s="7">
        <v>7</v>
      </c>
      <c r="N185" s="1"/>
      <c r="O185" s="6"/>
      <c r="P185" s="21"/>
      <c r="Q185" s="35"/>
    </row>
    <row r="186" spans="2:17" x14ac:dyDescent="0.25">
      <c r="B186" s="34">
        <v>183</v>
      </c>
      <c r="C186" s="13" t="s">
        <v>13</v>
      </c>
      <c r="D186" s="7">
        <v>7</v>
      </c>
      <c r="E186" s="1"/>
      <c r="F186" s="6">
        <f t="shared" si="4"/>
        <v>7096604195528.3418</v>
      </c>
      <c r="G186" s="21"/>
      <c r="H186" s="35"/>
      <c r="K186" s="34">
        <v>183</v>
      </c>
      <c r="L186" s="13" t="s">
        <v>13</v>
      </c>
      <c r="M186" s="7">
        <v>7</v>
      </c>
      <c r="N186" s="1"/>
      <c r="O186" s="6"/>
      <c r="P186" s="21"/>
      <c r="Q186" s="35"/>
    </row>
    <row r="187" spans="2:17" ht="15.75" thickBot="1" x14ac:dyDescent="0.3">
      <c r="B187" s="36">
        <v>184</v>
      </c>
      <c r="C187" s="57" t="s">
        <v>13</v>
      </c>
      <c r="D187" s="38">
        <v>7</v>
      </c>
      <c r="E187" s="39"/>
      <c r="F187" s="40">
        <f t="shared" si="4"/>
        <v>7096604195528.3418</v>
      </c>
      <c r="G187" s="41"/>
      <c r="H187" s="42"/>
      <c r="K187" s="36">
        <v>184</v>
      </c>
      <c r="L187" s="57" t="s">
        <v>13</v>
      </c>
      <c r="M187" s="38">
        <v>7</v>
      </c>
      <c r="N187" s="39"/>
      <c r="O187" s="40"/>
      <c r="P187" s="41"/>
      <c r="Q187" s="42"/>
    </row>
    <row r="188" spans="2:17" x14ac:dyDescent="0.25">
      <c r="B188" s="27">
        <v>185</v>
      </c>
      <c r="C188" s="54" t="s">
        <v>14</v>
      </c>
      <c r="D188" s="29">
        <v>7</v>
      </c>
      <c r="E188" s="30"/>
      <c r="F188" s="31">
        <f t="shared" si="4"/>
        <v>7096604195528.3418</v>
      </c>
      <c r="G188" s="32"/>
      <c r="H188" s="33"/>
      <c r="K188" s="27">
        <v>185</v>
      </c>
      <c r="L188" s="54" t="s">
        <v>14</v>
      </c>
      <c r="M188" s="29">
        <v>7</v>
      </c>
      <c r="N188" s="30"/>
      <c r="O188" s="31"/>
      <c r="P188" s="32"/>
      <c r="Q188" s="33"/>
    </row>
    <row r="189" spans="2:17" x14ac:dyDescent="0.25">
      <c r="B189" s="34">
        <v>186</v>
      </c>
      <c r="C189" s="14" t="s">
        <v>14</v>
      </c>
      <c r="D189" s="7">
        <v>7</v>
      </c>
      <c r="E189" s="1"/>
      <c r="F189" s="6">
        <f t="shared" si="4"/>
        <v>7096604195528.3418</v>
      </c>
      <c r="G189" s="21"/>
      <c r="H189" s="35"/>
      <c r="K189" s="34">
        <v>186</v>
      </c>
      <c r="L189" s="14" t="s">
        <v>14</v>
      </c>
      <c r="M189" s="7">
        <v>7</v>
      </c>
      <c r="N189" s="1"/>
      <c r="O189" s="6"/>
      <c r="P189" s="21"/>
      <c r="Q189" s="35"/>
    </row>
    <row r="190" spans="2:17" x14ac:dyDescent="0.25">
      <c r="B190" s="34">
        <v>187</v>
      </c>
      <c r="C190" s="14" t="s">
        <v>14</v>
      </c>
      <c r="D190" s="7">
        <v>7</v>
      </c>
      <c r="E190" s="1"/>
      <c r="F190" s="6">
        <f t="shared" si="4"/>
        <v>7096604195528.3418</v>
      </c>
      <c r="G190" s="21"/>
      <c r="H190" s="35"/>
      <c r="K190" s="34">
        <v>187</v>
      </c>
      <c r="L190" s="14" t="s">
        <v>14</v>
      </c>
      <c r="M190" s="7">
        <v>7</v>
      </c>
      <c r="N190" s="1"/>
      <c r="O190" s="6"/>
      <c r="P190" s="21"/>
      <c r="Q190" s="35"/>
    </row>
    <row r="191" spans="2:17" ht="15.75" thickBot="1" x14ac:dyDescent="0.3">
      <c r="B191" s="36">
        <v>188</v>
      </c>
      <c r="C191" s="55" t="s">
        <v>14</v>
      </c>
      <c r="D191" s="38">
        <v>7</v>
      </c>
      <c r="E191" s="39"/>
      <c r="F191" s="40">
        <f t="shared" si="4"/>
        <v>7096604195528.3418</v>
      </c>
      <c r="G191" s="41"/>
      <c r="H191" s="42"/>
      <c r="K191" s="36">
        <v>188</v>
      </c>
      <c r="L191" s="55" t="s">
        <v>14</v>
      </c>
      <c r="M191" s="38">
        <v>7</v>
      </c>
      <c r="N191" s="39"/>
      <c r="O191" s="40"/>
      <c r="P191" s="41"/>
      <c r="Q191" s="42"/>
    </row>
    <row r="192" spans="2:17" x14ac:dyDescent="0.25">
      <c r="B192" s="27">
        <v>189</v>
      </c>
      <c r="C192" s="58" t="s">
        <v>15</v>
      </c>
      <c r="D192" s="29">
        <v>7</v>
      </c>
      <c r="E192" s="30"/>
      <c r="F192" s="31">
        <f t="shared" si="4"/>
        <v>7096604195528.3418</v>
      </c>
      <c r="G192" s="32"/>
      <c r="H192" s="33"/>
      <c r="K192" s="27">
        <v>189</v>
      </c>
      <c r="L192" s="58" t="s">
        <v>15</v>
      </c>
      <c r="M192" s="29">
        <v>7</v>
      </c>
      <c r="N192" s="30"/>
      <c r="O192" s="31"/>
      <c r="P192" s="32"/>
      <c r="Q192" s="33"/>
    </row>
    <row r="193" spans="2:17" x14ac:dyDescent="0.25">
      <c r="B193" s="34">
        <v>190</v>
      </c>
      <c r="C193" s="15" t="s">
        <v>15</v>
      </c>
      <c r="D193" s="7">
        <v>7</v>
      </c>
      <c r="E193" s="1"/>
      <c r="F193" s="6">
        <f t="shared" si="4"/>
        <v>7096604195528.3418</v>
      </c>
      <c r="G193" s="21"/>
      <c r="H193" s="35"/>
      <c r="K193" s="34">
        <v>190</v>
      </c>
      <c r="L193" s="15" t="s">
        <v>15</v>
      </c>
      <c r="M193" s="7">
        <v>7</v>
      </c>
      <c r="N193" s="1"/>
      <c r="O193" s="6"/>
      <c r="P193" s="21"/>
      <c r="Q193" s="35"/>
    </row>
    <row r="194" spans="2:17" x14ac:dyDescent="0.25">
      <c r="B194" s="34">
        <v>191</v>
      </c>
      <c r="C194" s="15" t="s">
        <v>15</v>
      </c>
      <c r="D194" s="7">
        <v>7</v>
      </c>
      <c r="E194" s="1"/>
      <c r="F194" s="6">
        <f t="shared" si="4"/>
        <v>7096604195528.3418</v>
      </c>
      <c r="G194" s="21"/>
      <c r="H194" s="35"/>
      <c r="K194" s="34">
        <v>191</v>
      </c>
      <c r="L194" s="15" t="s">
        <v>15</v>
      </c>
      <c r="M194" s="7">
        <v>7</v>
      </c>
      <c r="N194" s="1"/>
      <c r="O194" s="6"/>
      <c r="P194" s="21"/>
      <c r="Q194" s="35"/>
    </row>
    <row r="195" spans="2:17" ht="15.75" thickBot="1" x14ac:dyDescent="0.3">
      <c r="B195" s="36">
        <v>192</v>
      </c>
      <c r="C195" s="59" t="s">
        <v>15</v>
      </c>
      <c r="D195" s="38">
        <v>7</v>
      </c>
      <c r="E195" s="39"/>
      <c r="F195" s="40">
        <f t="shared" si="4"/>
        <v>7096604195528.3418</v>
      </c>
      <c r="G195" s="41"/>
      <c r="H195" s="42"/>
      <c r="K195" s="36">
        <v>192</v>
      </c>
      <c r="L195" s="59" t="s">
        <v>15</v>
      </c>
      <c r="M195" s="38">
        <v>7</v>
      </c>
      <c r="N195" s="39"/>
      <c r="O195" s="40"/>
      <c r="P195" s="41"/>
      <c r="Q195" s="42"/>
    </row>
    <row r="196" spans="2:17" x14ac:dyDescent="0.25">
      <c r="B196" s="27">
        <v>193</v>
      </c>
      <c r="C196" s="60" t="s">
        <v>16</v>
      </c>
      <c r="D196" s="29">
        <v>7</v>
      </c>
      <c r="E196" s="30"/>
      <c r="F196" s="31">
        <f t="shared" si="4"/>
        <v>7096604195528.3418</v>
      </c>
      <c r="G196" s="32"/>
      <c r="H196" s="33"/>
      <c r="K196" s="27">
        <v>193</v>
      </c>
      <c r="L196" s="60" t="s">
        <v>16</v>
      </c>
      <c r="M196" s="29">
        <v>7</v>
      </c>
      <c r="N196" s="30"/>
      <c r="O196" s="31"/>
      <c r="P196" s="32"/>
      <c r="Q196" s="33"/>
    </row>
    <row r="197" spans="2:17" x14ac:dyDescent="0.25">
      <c r="B197" s="34">
        <v>194</v>
      </c>
      <c r="C197" s="16" t="s">
        <v>16</v>
      </c>
      <c r="D197" s="7">
        <v>7</v>
      </c>
      <c r="E197" s="1"/>
      <c r="F197" s="6">
        <f t="shared" ref="F197:F255" si="7">10^((E197-41.284)/(-3.2125))</f>
        <v>7096604195528.3418</v>
      </c>
      <c r="G197" s="21"/>
      <c r="H197" s="35"/>
      <c r="K197" s="34">
        <v>194</v>
      </c>
      <c r="L197" s="16" t="s">
        <v>16</v>
      </c>
      <c r="M197" s="7">
        <v>7</v>
      </c>
      <c r="N197" s="1"/>
      <c r="O197" s="6"/>
      <c r="P197" s="21"/>
      <c r="Q197" s="35"/>
    </row>
    <row r="198" spans="2:17" x14ac:dyDescent="0.25">
      <c r="B198" s="34">
        <v>195</v>
      </c>
      <c r="C198" s="16" t="s">
        <v>16</v>
      </c>
      <c r="D198" s="7">
        <v>7</v>
      </c>
      <c r="E198" s="1"/>
      <c r="F198" s="6">
        <f t="shared" si="7"/>
        <v>7096604195528.3418</v>
      </c>
      <c r="G198" s="21"/>
      <c r="H198" s="35"/>
      <c r="K198" s="34">
        <v>195</v>
      </c>
      <c r="L198" s="16" t="s">
        <v>16</v>
      </c>
      <c r="M198" s="7">
        <v>7</v>
      </c>
      <c r="N198" s="1"/>
      <c r="O198" s="6"/>
      <c r="P198" s="21"/>
      <c r="Q198" s="35"/>
    </row>
    <row r="199" spans="2:17" ht="15.75" thickBot="1" x14ac:dyDescent="0.3">
      <c r="B199" s="36">
        <v>196</v>
      </c>
      <c r="C199" s="61" t="s">
        <v>16</v>
      </c>
      <c r="D199" s="38">
        <v>7</v>
      </c>
      <c r="E199" s="39"/>
      <c r="F199" s="40">
        <f t="shared" si="7"/>
        <v>7096604195528.3418</v>
      </c>
      <c r="G199" s="41"/>
      <c r="H199" s="42"/>
      <c r="K199" s="36">
        <v>196</v>
      </c>
      <c r="L199" s="61" t="s">
        <v>16</v>
      </c>
      <c r="M199" s="38">
        <v>7</v>
      </c>
      <c r="N199" s="39"/>
      <c r="O199" s="40"/>
      <c r="P199" s="41"/>
      <c r="Q199" s="42"/>
    </row>
    <row r="200" spans="2:17" x14ac:dyDescent="0.25">
      <c r="B200" s="27">
        <v>197</v>
      </c>
      <c r="C200" s="62" t="s">
        <v>1</v>
      </c>
      <c r="D200" s="29">
        <v>7</v>
      </c>
      <c r="E200" s="30"/>
      <c r="F200" s="31">
        <f t="shared" si="7"/>
        <v>7096604195528.3418</v>
      </c>
      <c r="G200" s="32"/>
      <c r="H200" s="33"/>
      <c r="K200" s="27">
        <v>197</v>
      </c>
      <c r="L200" s="62" t="s">
        <v>1</v>
      </c>
      <c r="M200" s="29">
        <v>7</v>
      </c>
      <c r="N200" s="30"/>
      <c r="O200" s="31"/>
      <c r="P200" s="32"/>
      <c r="Q200" s="33"/>
    </row>
    <row r="201" spans="2:17" x14ac:dyDescent="0.25">
      <c r="B201" s="34">
        <v>198</v>
      </c>
      <c r="C201" s="17" t="s">
        <v>1</v>
      </c>
      <c r="D201" s="7">
        <v>7</v>
      </c>
      <c r="E201" s="1"/>
      <c r="F201" s="6">
        <f t="shared" si="7"/>
        <v>7096604195528.3418</v>
      </c>
      <c r="G201" s="21"/>
      <c r="H201" s="35"/>
      <c r="K201" s="34">
        <v>198</v>
      </c>
      <c r="L201" s="17" t="s">
        <v>1</v>
      </c>
      <c r="M201" s="7">
        <v>7</v>
      </c>
      <c r="N201" s="1"/>
      <c r="O201" s="6"/>
      <c r="P201" s="21"/>
      <c r="Q201" s="35"/>
    </row>
    <row r="202" spans="2:17" x14ac:dyDescent="0.25">
      <c r="B202" s="34">
        <v>199</v>
      </c>
      <c r="C202" s="17" t="s">
        <v>1</v>
      </c>
      <c r="D202" s="7">
        <v>7</v>
      </c>
      <c r="E202" s="1"/>
      <c r="F202" s="6">
        <f t="shared" si="7"/>
        <v>7096604195528.3418</v>
      </c>
      <c r="G202" s="21"/>
      <c r="H202" s="35"/>
      <c r="K202" s="34">
        <v>199</v>
      </c>
      <c r="L202" s="17" t="s">
        <v>1</v>
      </c>
      <c r="M202" s="7">
        <v>7</v>
      </c>
      <c r="N202" s="1"/>
      <c r="O202" s="6"/>
      <c r="P202" s="21"/>
      <c r="Q202" s="35"/>
    </row>
    <row r="203" spans="2:17" ht="15.75" thickBot="1" x14ac:dyDescent="0.3">
      <c r="B203" s="70">
        <v>200</v>
      </c>
      <c r="C203" s="71" t="s">
        <v>1</v>
      </c>
      <c r="D203" s="46">
        <v>7</v>
      </c>
      <c r="E203" s="47"/>
      <c r="F203" s="48">
        <f t="shared" si="7"/>
        <v>7096604195528.3418</v>
      </c>
      <c r="G203" s="49"/>
      <c r="H203" s="69"/>
      <c r="K203" s="70">
        <v>200</v>
      </c>
      <c r="L203" s="71" t="s">
        <v>1</v>
      </c>
      <c r="M203" s="46">
        <v>7</v>
      </c>
      <c r="N203" s="47"/>
      <c r="O203" s="48"/>
      <c r="P203" s="49"/>
      <c r="Q203" s="69"/>
    </row>
    <row r="204" spans="2:17" x14ac:dyDescent="0.25">
      <c r="B204" s="27">
        <v>201</v>
      </c>
      <c r="C204" s="28" t="s">
        <v>8</v>
      </c>
      <c r="D204" s="29">
        <v>10</v>
      </c>
      <c r="E204" s="30">
        <v>23.02</v>
      </c>
      <c r="F204" s="31">
        <f t="shared" si="7"/>
        <v>484497.82168729795</v>
      </c>
      <c r="G204" s="66"/>
      <c r="H204" s="33">
        <f>F204/G$5</f>
        <v>4011.9970993517209</v>
      </c>
      <c r="K204" s="27">
        <v>201</v>
      </c>
      <c r="L204" s="28" t="s">
        <v>8</v>
      </c>
      <c r="M204" s="29">
        <v>10</v>
      </c>
      <c r="N204" s="30"/>
      <c r="O204" s="31"/>
      <c r="P204" s="66"/>
      <c r="Q204" s="33"/>
    </row>
    <row r="205" spans="2:17" x14ac:dyDescent="0.25">
      <c r="B205" s="34">
        <v>202</v>
      </c>
      <c r="C205" s="9" t="s">
        <v>8</v>
      </c>
      <c r="D205" s="7">
        <v>10</v>
      </c>
      <c r="E205" s="1">
        <v>26.08</v>
      </c>
      <c r="F205" s="6">
        <f t="shared" si="7"/>
        <v>54045.886632318972</v>
      </c>
      <c r="G205" s="67"/>
      <c r="H205" s="35">
        <f>F205/G$5</f>
        <v>447.53955682529818</v>
      </c>
      <c r="K205" s="34">
        <v>202</v>
      </c>
      <c r="L205" s="9" t="s">
        <v>8</v>
      </c>
      <c r="M205" s="7">
        <v>10</v>
      </c>
      <c r="N205" s="1"/>
      <c r="O205" s="6"/>
      <c r="P205" s="67"/>
      <c r="Q205" s="35"/>
    </row>
    <row r="206" spans="2:17" x14ac:dyDescent="0.25">
      <c r="B206" s="34">
        <v>203</v>
      </c>
      <c r="C206" s="9" t="s">
        <v>8</v>
      </c>
      <c r="D206" s="7">
        <v>10</v>
      </c>
      <c r="E206" s="1">
        <v>24.08</v>
      </c>
      <c r="F206" s="6">
        <f t="shared" si="7"/>
        <v>226636.96165272177</v>
      </c>
      <c r="G206" s="67"/>
      <c r="H206" s="35">
        <f>F206/G$5</f>
        <v>1876.7201668523933</v>
      </c>
      <c r="K206" s="34">
        <v>203</v>
      </c>
      <c r="L206" s="9" t="s">
        <v>8</v>
      </c>
      <c r="M206" s="7">
        <v>10</v>
      </c>
      <c r="N206" s="1"/>
      <c r="O206" s="6"/>
      <c r="P206" s="67"/>
      <c r="Q206" s="35"/>
    </row>
    <row r="207" spans="2:17" ht="15.75" thickBot="1" x14ac:dyDescent="0.3">
      <c r="B207" s="73">
        <v>204</v>
      </c>
      <c r="C207" s="37" t="s">
        <v>8</v>
      </c>
      <c r="D207" s="38">
        <v>10</v>
      </c>
      <c r="E207" s="39">
        <v>22.94</v>
      </c>
      <c r="F207" s="40">
        <f t="shared" si="7"/>
        <v>513091.18389889674</v>
      </c>
      <c r="G207" s="68"/>
      <c r="H207" s="42">
        <f>F207/G$5</f>
        <v>4248.77109733202</v>
      </c>
      <c r="K207" s="36">
        <v>204</v>
      </c>
      <c r="L207" s="37" t="s">
        <v>8</v>
      </c>
      <c r="M207" s="38">
        <v>10</v>
      </c>
      <c r="N207" s="39"/>
      <c r="O207" s="40"/>
      <c r="P207" s="68"/>
      <c r="Q207" s="42"/>
    </row>
    <row r="208" spans="2:17" x14ac:dyDescent="0.25">
      <c r="B208" s="72">
        <v>205</v>
      </c>
      <c r="C208" s="23" t="s">
        <v>9</v>
      </c>
      <c r="D208" s="22">
        <v>10</v>
      </c>
      <c r="E208" s="24">
        <v>24.62</v>
      </c>
      <c r="F208" s="25">
        <f t="shared" si="7"/>
        <v>153899.55146101431</v>
      </c>
      <c r="G208" s="26"/>
      <c r="H208" s="33">
        <f>F208/G$9</f>
        <v>330.74288698274927</v>
      </c>
      <c r="K208" s="72">
        <v>205</v>
      </c>
      <c r="L208" s="23" t="s">
        <v>9</v>
      </c>
      <c r="M208" s="22">
        <v>10</v>
      </c>
      <c r="N208" s="24"/>
      <c r="O208" s="25"/>
      <c r="P208" s="26"/>
      <c r="Q208" s="33"/>
    </row>
    <row r="209" spans="2:17" x14ac:dyDescent="0.25">
      <c r="B209" s="34">
        <v>206</v>
      </c>
      <c r="C209" s="10" t="s">
        <v>9</v>
      </c>
      <c r="D209" s="7">
        <v>10</v>
      </c>
      <c r="E209" s="1">
        <v>24.32</v>
      </c>
      <c r="F209" s="6">
        <f t="shared" si="7"/>
        <v>190819.41851775764</v>
      </c>
      <c r="G209" s="21"/>
      <c r="H209" s="35">
        <f>F209/G$9</f>
        <v>410.08674017428933</v>
      </c>
      <c r="K209" s="34">
        <v>206</v>
      </c>
      <c r="L209" s="10" t="s">
        <v>9</v>
      </c>
      <c r="M209" s="7">
        <v>10</v>
      </c>
      <c r="N209" s="1"/>
      <c r="O209" s="6"/>
      <c r="P209" s="21"/>
      <c r="Q209" s="35"/>
    </row>
    <row r="210" spans="2:17" x14ac:dyDescent="0.25">
      <c r="B210" s="34">
        <v>207</v>
      </c>
      <c r="C210" s="10" t="s">
        <v>9</v>
      </c>
      <c r="D210" s="7">
        <v>10</v>
      </c>
      <c r="E210" s="1">
        <v>23.94</v>
      </c>
      <c r="F210" s="6">
        <f t="shared" si="7"/>
        <v>250559.28775005249</v>
      </c>
      <c r="G210" s="21"/>
      <c r="H210" s="35">
        <f>F210/G$9</f>
        <v>538.47266872500597</v>
      </c>
      <c r="K210" s="34">
        <v>207</v>
      </c>
      <c r="L210" s="10" t="s">
        <v>9</v>
      </c>
      <c r="M210" s="7">
        <v>10</v>
      </c>
      <c r="N210" s="1"/>
      <c r="O210" s="6"/>
      <c r="P210" s="21"/>
      <c r="Q210" s="35"/>
    </row>
    <row r="211" spans="2:17" ht="15.75" thickBot="1" x14ac:dyDescent="0.3">
      <c r="B211" s="73">
        <v>208</v>
      </c>
      <c r="C211" s="45" t="s">
        <v>9</v>
      </c>
      <c r="D211" s="38">
        <v>10</v>
      </c>
      <c r="E211" s="39">
        <v>23.14</v>
      </c>
      <c r="F211" s="40">
        <f t="shared" si="7"/>
        <v>444567.53343330551</v>
      </c>
      <c r="G211" s="41"/>
      <c r="H211" s="42">
        <f>F211/G$9</f>
        <v>955.41246267880626</v>
      </c>
      <c r="K211" s="36">
        <v>208</v>
      </c>
      <c r="L211" s="45" t="s">
        <v>9</v>
      </c>
      <c r="M211" s="38">
        <v>10</v>
      </c>
      <c r="N211" s="39"/>
      <c r="O211" s="40"/>
      <c r="P211" s="41"/>
      <c r="Q211" s="42"/>
    </row>
    <row r="212" spans="2:17" x14ac:dyDescent="0.25">
      <c r="B212" s="27">
        <v>209</v>
      </c>
      <c r="C212" s="43" t="s">
        <v>10</v>
      </c>
      <c r="D212" s="29">
        <v>10</v>
      </c>
      <c r="E212" s="30">
        <v>25.05</v>
      </c>
      <c r="F212" s="31">
        <f t="shared" si="7"/>
        <v>113079.84746912762</v>
      </c>
      <c r="G212" s="32"/>
      <c r="H212" s="33">
        <f>F212/G$13</f>
        <v>121.92839614001817</v>
      </c>
      <c r="K212" s="27">
        <v>209</v>
      </c>
      <c r="L212" s="43" t="s">
        <v>10</v>
      </c>
      <c r="M212" s="29">
        <v>10</v>
      </c>
      <c r="N212" s="30"/>
      <c r="O212" s="31"/>
      <c r="P212" s="32"/>
      <c r="Q212" s="33"/>
    </row>
    <row r="213" spans="2:17" x14ac:dyDescent="0.25">
      <c r="B213" s="74">
        <v>210</v>
      </c>
      <c r="C213" s="10" t="s">
        <v>10</v>
      </c>
      <c r="D213" s="7">
        <v>10</v>
      </c>
      <c r="E213" s="1">
        <v>24.23</v>
      </c>
      <c r="F213" s="6">
        <f t="shared" si="7"/>
        <v>203534.54576650439</v>
      </c>
      <c r="G213" s="21"/>
      <c r="H213" s="35">
        <f>F213/G$13</f>
        <v>219.46121506020157</v>
      </c>
      <c r="K213" s="34">
        <v>210</v>
      </c>
      <c r="L213" s="10" t="s">
        <v>10</v>
      </c>
      <c r="M213" s="7">
        <v>10</v>
      </c>
      <c r="N213" s="1"/>
      <c r="O213" s="6"/>
      <c r="P213" s="21"/>
      <c r="Q213" s="35"/>
    </row>
    <row r="214" spans="2:17" x14ac:dyDescent="0.25">
      <c r="B214" s="34">
        <v>211</v>
      </c>
      <c r="C214" s="10" t="s">
        <v>10</v>
      </c>
      <c r="D214" s="7">
        <v>10</v>
      </c>
      <c r="E214" s="1">
        <v>28.08</v>
      </c>
      <c r="F214" s="6">
        <f t="shared" si="7"/>
        <v>12888.267829628292</v>
      </c>
      <c r="G214" s="21"/>
      <c r="H214" s="35">
        <f>F214/G$13</f>
        <v>13.89678055516123</v>
      </c>
      <c r="K214" s="34">
        <v>211</v>
      </c>
      <c r="L214" s="10" t="s">
        <v>10</v>
      </c>
      <c r="M214" s="7">
        <v>10</v>
      </c>
      <c r="N214" s="1"/>
      <c r="O214" s="6"/>
      <c r="P214" s="21"/>
      <c r="Q214" s="35"/>
    </row>
    <row r="215" spans="2:17" ht="15.75" thickBot="1" x14ac:dyDescent="0.3">
      <c r="B215" s="36">
        <v>212</v>
      </c>
      <c r="C215" s="45" t="s">
        <v>10</v>
      </c>
      <c r="D215" s="38">
        <v>10</v>
      </c>
      <c r="E215" s="39">
        <v>26.49</v>
      </c>
      <c r="F215" s="40">
        <f t="shared" si="7"/>
        <v>40284.333879083068</v>
      </c>
      <c r="G215" s="41"/>
      <c r="H215" s="42">
        <f>F215/G$13</f>
        <v>43.436601033500565</v>
      </c>
      <c r="K215" s="36">
        <v>212</v>
      </c>
      <c r="L215" s="45" t="s">
        <v>10</v>
      </c>
      <c r="M215" s="38">
        <v>10</v>
      </c>
      <c r="N215" s="39"/>
      <c r="O215" s="40"/>
      <c r="P215" s="41"/>
      <c r="Q215" s="42"/>
    </row>
    <row r="216" spans="2:17" x14ac:dyDescent="0.25">
      <c r="B216" s="27">
        <v>213</v>
      </c>
      <c r="C216" s="50" t="s">
        <v>11</v>
      </c>
      <c r="D216" s="29">
        <v>10</v>
      </c>
      <c r="E216" s="30">
        <v>25.29</v>
      </c>
      <c r="F216" s="31">
        <f t="shared" si="7"/>
        <v>95208.789346548147</v>
      </c>
      <c r="G216" s="32"/>
      <c r="H216" s="33">
        <f>F216/G$17</f>
        <v>10201.581610699028</v>
      </c>
      <c r="K216" s="27">
        <v>213</v>
      </c>
      <c r="L216" s="50" t="s">
        <v>11</v>
      </c>
      <c r="M216" s="29">
        <v>10</v>
      </c>
      <c r="N216" s="30"/>
      <c r="O216" s="31"/>
      <c r="P216" s="32"/>
      <c r="Q216" s="33"/>
    </row>
    <row r="217" spans="2:17" x14ac:dyDescent="0.25">
      <c r="B217" s="34">
        <v>214</v>
      </c>
      <c r="C217" s="11" t="s">
        <v>11</v>
      </c>
      <c r="D217" s="7">
        <v>10</v>
      </c>
      <c r="E217" s="1">
        <v>26.25</v>
      </c>
      <c r="F217" s="6">
        <f t="shared" si="7"/>
        <v>47845.859208032038</v>
      </c>
      <c r="G217" s="21"/>
      <c r="H217" s="35">
        <f>F217/G$17</f>
        <v>5126.6636283769831</v>
      </c>
      <c r="K217" s="34">
        <v>214</v>
      </c>
      <c r="L217" s="11" t="s">
        <v>11</v>
      </c>
      <c r="M217" s="7">
        <v>10</v>
      </c>
      <c r="N217" s="1"/>
      <c r="O217" s="6"/>
      <c r="P217" s="21"/>
      <c r="Q217" s="35"/>
    </row>
    <row r="218" spans="2:17" x14ac:dyDescent="0.25">
      <c r="B218" s="74">
        <v>215</v>
      </c>
      <c r="C218" s="11" t="s">
        <v>11</v>
      </c>
      <c r="D218" s="7">
        <v>10</v>
      </c>
      <c r="E218" s="1">
        <v>24.74</v>
      </c>
      <c r="F218" s="6">
        <f t="shared" si="7"/>
        <v>141215.79277950586</v>
      </c>
      <c r="G218" s="21"/>
      <c r="H218" s="35">
        <f>F218/G$17</f>
        <v>15131.212618574509</v>
      </c>
      <c r="K218" s="34">
        <v>215</v>
      </c>
      <c r="L218" s="11" t="s">
        <v>11</v>
      </c>
      <c r="M218" s="7">
        <v>10</v>
      </c>
      <c r="N218" s="1"/>
      <c r="O218" s="6"/>
      <c r="P218" s="21"/>
      <c r="Q218" s="35"/>
    </row>
    <row r="219" spans="2:17" ht="15.75" thickBot="1" x14ac:dyDescent="0.3">
      <c r="B219" s="36">
        <v>216</v>
      </c>
      <c r="C219" s="51" t="s">
        <v>11</v>
      </c>
      <c r="D219" s="38">
        <v>10</v>
      </c>
      <c r="E219" s="39">
        <v>26.01</v>
      </c>
      <c r="F219" s="40">
        <f t="shared" si="7"/>
        <v>56826.71209672057</v>
      </c>
      <c r="G219" s="41"/>
      <c r="H219" s="42">
        <f>F219/G$17</f>
        <v>6088.958226454024</v>
      </c>
      <c r="K219" s="36">
        <v>216</v>
      </c>
      <c r="L219" s="51" t="s">
        <v>11</v>
      </c>
      <c r="M219" s="38">
        <v>10</v>
      </c>
      <c r="N219" s="39"/>
      <c r="O219" s="40"/>
      <c r="P219" s="41"/>
      <c r="Q219" s="42"/>
    </row>
    <row r="220" spans="2:17" x14ac:dyDescent="0.25">
      <c r="B220" s="27">
        <v>217</v>
      </c>
      <c r="C220" s="52" t="s">
        <v>12</v>
      </c>
      <c r="D220" s="29">
        <v>10</v>
      </c>
      <c r="E220" s="30">
        <v>23.54</v>
      </c>
      <c r="F220" s="31">
        <f t="shared" si="7"/>
        <v>333752.19030569203</v>
      </c>
      <c r="G220" s="32"/>
      <c r="H220" s="33">
        <f>F220/G$21</f>
        <v>42.113221845885001</v>
      </c>
      <c r="K220" s="27">
        <v>217</v>
      </c>
      <c r="L220" s="52" t="s">
        <v>12</v>
      </c>
      <c r="M220" s="29">
        <v>10</v>
      </c>
      <c r="N220" s="30"/>
      <c r="O220" s="31"/>
      <c r="P220" s="32"/>
      <c r="Q220" s="33"/>
    </row>
    <row r="221" spans="2:17" x14ac:dyDescent="0.25">
      <c r="B221" s="74">
        <v>218</v>
      </c>
      <c r="C221" s="12" t="s">
        <v>12</v>
      </c>
      <c r="D221" s="7">
        <v>10</v>
      </c>
      <c r="E221" s="1">
        <v>22.3</v>
      </c>
      <c r="F221" s="6">
        <f t="shared" si="7"/>
        <v>811738.86966001813</v>
      </c>
      <c r="G221" s="21"/>
      <c r="H221" s="35">
        <f>F221/G$21</f>
        <v>102.42611162374524</v>
      </c>
      <c r="K221" s="34">
        <v>218</v>
      </c>
      <c r="L221" s="12" t="s">
        <v>12</v>
      </c>
      <c r="M221" s="7">
        <v>10</v>
      </c>
      <c r="N221" s="1"/>
      <c r="O221" s="6"/>
      <c r="P221" s="21"/>
      <c r="Q221" s="35"/>
    </row>
    <row r="222" spans="2:17" x14ac:dyDescent="0.25">
      <c r="B222" s="34">
        <v>219</v>
      </c>
      <c r="C222" s="12" t="s">
        <v>12</v>
      </c>
      <c r="D222" s="7">
        <v>10</v>
      </c>
      <c r="E222" s="1">
        <v>22.97</v>
      </c>
      <c r="F222" s="6">
        <f t="shared" si="7"/>
        <v>502176.09026263765</v>
      </c>
      <c r="G222" s="21"/>
      <c r="H222" s="35">
        <f>F222/G$21</f>
        <v>63.365136497110072</v>
      </c>
      <c r="K222" s="34">
        <v>219</v>
      </c>
      <c r="L222" s="12" t="s">
        <v>12</v>
      </c>
      <c r="M222" s="7">
        <v>10</v>
      </c>
      <c r="N222" s="1"/>
      <c r="O222" s="6"/>
      <c r="P222" s="21"/>
      <c r="Q222" s="35"/>
    </row>
    <row r="223" spans="2:17" ht="15.75" thickBot="1" x14ac:dyDescent="0.3">
      <c r="B223" s="36">
        <v>220</v>
      </c>
      <c r="C223" s="53" t="s">
        <v>12</v>
      </c>
      <c r="D223" s="38">
        <v>10</v>
      </c>
      <c r="E223" s="39">
        <v>22.37</v>
      </c>
      <c r="F223" s="40">
        <f t="shared" si="7"/>
        <v>772016.280829728</v>
      </c>
      <c r="G223" s="41"/>
      <c r="H223" s="42">
        <f>F223/G$21</f>
        <v>97.413871272091868</v>
      </c>
      <c r="K223" s="36">
        <v>220</v>
      </c>
      <c r="L223" s="53" t="s">
        <v>12</v>
      </c>
      <c r="M223" s="38">
        <v>10</v>
      </c>
      <c r="N223" s="39"/>
      <c r="O223" s="40"/>
      <c r="P223" s="41"/>
      <c r="Q223" s="42"/>
    </row>
    <row r="224" spans="2:17" x14ac:dyDescent="0.25">
      <c r="B224" s="27">
        <v>221</v>
      </c>
      <c r="C224" s="56" t="s">
        <v>13</v>
      </c>
      <c r="D224" s="29">
        <v>10</v>
      </c>
      <c r="E224" s="30">
        <v>21.18</v>
      </c>
      <c r="F224" s="31">
        <f t="shared" si="7"/>
        <v>1811567.3080590684</v>
      </c>
      <c r="G224" s="32"/>
      <c r="H224" s="33">
        <f>F224/G$25</f>
        <v>12771.499868376521</v>
      </c>
      <c r="K224" s="27">
        <v>221</v>
      </c>
      <c r="L224" s="56" t="s">
        <v>13</v>
      </c>
      <c r="M224" s="29">
        <v>10</v>
      </c>
      <c r="N224" s="30"/>
      <c r="O224" s="31"/>
      <c r="P224" s="32"/>
      <c r="Q224" s="33"/>
    </row>
    <row r="225" spans="2:17" x14ac:dyDescent="0.25">
      <c r="B225" s="34">
        <v>222</v>
      </c>
      <c r="C225" s="13" t="s">
        <v>13</v>
      </c>
      <c r="D225" s="7">
        <v>10</v>
      </c>
      <c r="E225" s="1">
        <v>22.73</v>
      </c>
      <c r="F225" s="6">
        <f t="shared" si="7"/>
        <v>596436.48532120255</v>
      </c>
      <c r="G225" s="21"/>
      <c r="H225" s="35">
        <f>F225/G$25</f>
        <v>4204.8608737237819</v>
      </c>
      <c r="K225" s="34">
        <v>222</v>
      </c>
      <c r="L225" s="13" t="s">
        <v>13</v>
      </c>
      <c r="M225" s="7">
        <v>10</v>
      </c>
      <c r="N225" s="1"/>
      <c r="O225" s="6"/>
      <c r="P225" s="21"/>
      <c r="Q225" s="35"/>
    </row>
    <row r="226" spans="2:17" x14ac:dyDescent="0.25">
      <c r="B226" s="74">
        <v>223</v>
      </c>
      <c r="C226" s="13" t="s">
        <v>13</v>
      </c>
      <c r="D226" s="7">
        <v>10</v>
      </c>
      <c r="E226" s="1">
        <v>19.98</v>
      </c>
      <c r="F226" s="6">
        <f t="shared" si="7"/>
        <v>4281493.9112011697</v>
      </c>
      <c r="G226" s="21"/>
      <c r="H226" s="35">
        <f>F226/G$25</f>
        <v>30184.414722048889</v>
      </c>
      <c r="K226" s="34">
        <v>223</v>
      </c>
      <c r="L226" s="13" t="s">
        <v>13</v>
      </c>
      <c r="M226" s="7">
        <v>10</v>
      </c>
      <c r="N226" s="1"/>
      <c r="O226" s="6"/>
      <c r="P226" s="21"/>
      <c r="Q226" s="35"/>
    </row>
    <row r="227" spans="2:17" ht="15.75" thickBot="1" x14ac:dyDescent="0.3">
      <c r="B227" s="36">
        <v>224</v>
      </c>
      <c r="C227" s="57" t="s">
        <v>13</v>
      </c>
      <c r="D227" s="38">
        <v>10</v>
      </c>
      <c r="E227" s="39">
        <v>23.09</v>
      </c>
      <c r="F227" s="40">
        <f t="shared" si="7"/>
        <v>460788.8328986796</v>
      </c>
      <c r="G227" s="41"/>
      <c r="H227" s="42">
        <f>F227/G$25</f>
        <v>3248.5486421258443</v>
      </c>
      <c r="K227" s="36">
        <v>224</v>
      </c>
      <c r="L227" s="57" t="s">
        <v>13</v>
      </c>
      <c r="M227" s="38">
        <v>10</v>
      </c>
      <c r="N227" s="39"/>
      <c r="O227" s="40"/>
      <c r="P227" s="41"/>
      <c r="Q227" s="42"/>
    </row>
    <row r="228" spans="2:17" x14ac:dyDescent="0.25">
      <c r="B228" s="75">
        <v>225</v>
      </c>
      <c r="C228" s="54" t="s">
        <v>14</v>
      </c>
      <c r="D228" s="29">
        <v>10</v>
      </c>
      <c r="E228" s="30">
        <v>24.43</v>
      </c>
      <c r="F228" s="31">
        <f t="shared" si="7"/>
        <v>176352.37910794604</v>
      </c>
      <c r="G228" s="32"/>
      <c r="H228" s="33">
        <f>F228/G$29</f>
        <v>721.54004705109026</v>
      </c>
      <c r="K228" s="27">
        <v>225</v>
      </c>
      <c r="L228" s="54" t="s">
        <v>14</v>
      </c>
      <c r="M228" s="29">
        <v>10</v>
      </c>
      <c r="N228" s="30"/>
      <c r="O228" s="31"/>
      <c r="P228" s="32"/>
      <c r="Q228" s="33"/>
    </row>
    <row r="229" spans="2:17" x14ac:dyDescent="0.25">
      <c r="B229" s="34">
        <v>226</v>
      </c>
      <c r="C229" s="14" t="s">
        <v>14</v>
      </c>
      <c r="D229" s="7">
        <v>10</v>
      </c>
      <c r="E229" s="1">
        <v>26.48</v>
      </c>
      <c r="F229" s="6">
        <f t="shared" si="7"/>
        <v>40574.112331699507</v>
      </c>
      <c r="G229" s="21"/>
      <c r="H229" s="35">
        <f>F229/G$29</f>
        <v>166.00766640608128</v>
      </c>
      <c r="K229" s="34">
        <v>226</v>
      </c>
      <c r="L229" s="14" t="s">
        <v>14</v>
      </c>
      <c r="M229" s="7">
        <v>10</v>
      </c>
      <c r="N229" s="1"/>
      <c r="O229" s="6"/>
      <c r="P229" s="21"/>
      <c r="Q229" s="35"/>
    </row>
    <row r="230" spans="2:17" x14ac:dyDescent="0.25">
      <c r="B230" s="34">
        <v>227</v>
      </c>
      <c r="C230" s="14" t="s">
        <v>14</v>
      </c>
      <c r="D230" s="7">
        <v>10</v>
      </c>
      <c r="E230" s="1">
        <v>25.4</v>
      </c>
      <c r="F230" s="6">
        <f t="shared" si="7"/>
        <v>87990.502453441499</v>
      </c>
      <c r="G230" s="21"/>
      <c r="H230" s="35">
        <f>F230/G$29</f>
        <v>360.01029076814194</v>
      </c>
      <c r="K230" s="34">
        <v>227</v>
      </c>
      <c r="L230" s="14" t="s">
        <v>14</v>
      </c>
      <c r="M230" s="7">
        <v>10</v>
      </c>
      <c r="N230" s="1"/>
      <c r="O230" s="6"/>
      <c r="P230" s="21"/>
      <c r="Q230" s="35"/>
    </row>
    <row r="231" spans="2:17" ht="15.75" thickBot="1" x14ac:dyDescent="0.3">
      <c r="B231" s="36">
        <v>228</v>
      </c>
      <c r="C231" s="55" t="s">
        <v>14</v>
      </c>
      <c r="D231" s="38">
        <v>10</v>
      </c>
      <c r="E231" s="39">
        <v>28.05</v>
      </c>
      <c r="F231" s="40">
        <f t="shared" si="7"/>
        <v>13168.401935766273</v>
      </c>
      <c r="G231" s="41"/>
      <c r="H231" s="42">
        <f>F231/G$29</f>
        <v>53.878089994490736</v>
      </c>
      <c r="K231" s="36">
        <v>228</v>
      </c>
      <c r="L231" s="55" t="s">
        <v>14</v>
      </c>
      <c r="M231" s="38">
        <v>10</v>
      </c>
      <c r="N231" s="39"/>
      <c r="O231" s="40"/>
      <c r="P231" s="41"/>
      <c r="Q231" s="42"/>
    </row>
    <row r="232" spans="2:17" x14ac:dyDescent="0.25">
      <c r="B232" s="27">
        <v>229</v>
      </c>
      <c r="C232" s="58" t="s">
        <v>15</v>
      </c>
      <c r="D232" s="29">
        <v>10</v>
      </c>
      <c r="E232" s="30" t="s">
        <v>6</v>
      </c>
      <c r="F232" s="31" t="e">
        <f t="shared" si="7"/>
        <v>#VALUE!</v>
      </c>
      <c r="G232" s="32"/>
      <c r="H232" s="33" t="e">
        <f>F232/G$33</f>
        <v>#VALUE!</v>
      </c>
      <c r="K232" s="27">
        <v>229</v>
      </c>
      <c r="L232" s="58" t="s">
        <v>15</v>
      </c>
      <c r="M232" s="29">
        <v>10</v>
      </c>
      <c r="N232" s="30"/>
      <c r="O232" s="31"/>
      <c r="P232" s="32"/>
      <c r="Q232" s="33"/>
    </row>
    <row r="233" spans="2:17" x14ac:dyDescent="0.25">
      <c r="B233" s="34">
        <v>230</v>
      </c>
      <c r="C233" s="15" t="s">
        <v>15</v>
      </c>
      <c r="D233" s="7">
        <v>10</v>
      </c>
      <c r="E233" s="1">
        <v>35.92</v>
      </c>
      <c r="F233" s="6">
        <f t="shared" si="7"/>
        <v>46.744188696233685</v>
      </c>
      <c r="G233" s="21"/>
      <c r="H233" s="35">
        <f>F233/G$33</f>
        <v>2.0998051102865359E-2</v>
      </c>
      <c r="K233" s="34">
        <v>230</v>
      </c>
      <c r="L233" s="15" t="s">
        <v>15</v>
      </c>
      <c r="M233" s="7">
        <v>10</v>
      </c>
      <c r="N233" s="1"/>
      <c r="O233" s="6"/>
      <c r="P233" s="21"/>
      <c r="Q233" s="35"/>
    </row>
    <row r="234" spans="2:17" x14ac:dyDescent="0.25">
      <c r="B234" s="34">
        <v>231</v>
      </c>
      <c r="C234" s="15" t="s">
        <v>15</v>
      </c>
      <c r="D234" s="7">
        <v>10</v>
      </c>
      <c r="E234" s="1" t="s">
        <v>6</v>
      </c>
      <c r="F234" s="6" t="e">
        <f t="shared" si="7"/>
        <v>#VALUE!</v>
      </c>
      <c r="G234" s="21"/>
      <c r="H234" s="35" t="e">
        <f>F234/G$33</f>
        <v>#VALUE!</v>
      </c>
      <c r="K234" s="34">
        <v>231</v>
      </c>
      <c r="L234" s="15" t="s">
        <v>15</v>
      </c>
      <c r="M234" s="7">
        <v>10</v>
      </c>
      <c r="N234" s="1"/>
      <c r="O234" s="6"/>
      <c r="P234" s="21"/>
      <c r="Q234" s="35"/>
    </row>
    <row r="235" spans="2:17" ht="15.75" thickBot="1" x14ac:dyDescent="0.3">
      <c r="B235" s="36">
        <v>232</v>
      </c>
      <c r="C235" s="59" t="s">
        <v>15</v>
      </c>
      <c r="D235" s="38">
        <v>10</v>
      </c>
      <c r="E235" s="39">
        <v>34.22</v>
      </c>
      <c r="F235" s="40">
        <f t="shared" si="7"/>
        <v>158.09222283362195</v>
      </c>
      <c r="G235" s="41"/>
      <c r="H235" s="42">
        <f>F235/G$33</f>
        <v>7.1016925667456154E-2</v>
      </c>
      <c r="K235" s="36">
        <v>232</v>
      </c>
      <c r="L235" s="59" t="s">
        <v>15</v>
      </c>
      <c r="M235" s="38">
        <v>10</v>
      </c>
      <c r="N235" s="39"/>
      <c r="O235" s="40"/>
      <c r="P235" s="41"/>
      <c r="Q235" s="42"/>
    </row>
    <row r="236" spans="2:17" ht="15.75" thickBot="1" x14ac:dyDescent="0.3">
      <c r="B236" s="27">
        <v>233</v>
      </c>
      <c r="C236" s="60" t="s">
        <v>16</v>
      </c>
      <c r="D236" s="29">
        <v>10</v>
      </c>
      <c r="E236" s="30"/>
      <c r="F236" s="31">
        <f t="shared" si="7"/>
        <v>7096604195528.3418</v>
      </c>
      <c r="G236" s="32"/>
      <c r="H236" s="33"/>
      <c r="K236" s="27">
        <v>233</v>
      </c>
      <c r="L236" s="60" t="s">
        <v>16</v>
      </c>
      <c r="M236" s="29">
        <v>10</v>
      </c>
      <c r="N236" s="30">
        <v>21.36</v>
      </c>
      <c r="O236" s="31">
        <f t="shared" ref="O236:O243" si="8">10^((N236-37.809)/(-3.7905))</f>
        <v>21854.105894799017</v>
      </c>
      <c r="P236" s="32"/>
      <c r="Q236" s="33">
        <f>O236/P$38</f>
        <v>3783.3740590099424</v>
      </c>
    </row>
    <row r="237" spans="2:17" ht="15.75" thickBot="1" x14ac:dyDescent="0.3">
      <c r="B237" s="34">
        <v>234</v>
      </c>
      <c r="C237" s="16" t="s">
        <v>16</v>
      </c>
      <c r="D237" s="7">
        <v>10</v>
      </c>
      <c r="E237" s="1"/>
      <c r="F237" s="6">
        <f t="shared" si="7"/>
        <v>7096604195528.3418</v>
      </c>
      <c r="G237" s="21"/>
      <c r="H237" s="35"/>
      <c r="K237" s="74">
        <v>234</v>
      </c>
      <c r="L237" s="16" t="s">
        <v>16</v>
      </c>
      <c r="M237" s="7">
        <v>10</v>
      </c>
      <c r="N237" s="1">
        <v>19.54</v>
      </c>
      <c r="O237" s="31">
        <f t="shared" si="8"/>
        <v>66020.799750141276</v>
      </c>
      <c r="P237" s="21"/>
      <c r="Q237" s="33">
        <f t="shared" ref="Q237:Q239" si="9">O237/P$38</f>
        <v>11429.494408609926</v>
      </c>
    </row>
    <row r="238" spans="2:17" ht="15.75" thickBot="1" x14ac:dyDescent="0.3">
      <c r="B238" s="34">
        <v>235</v>
      </c>
      <c r="C238" s="16" t="s">
        <v>16</v>
      </c>
      <c r="D238" s="7">
        <v>10</v>
      </c>
      <c r="E238" s="1"/>
      <c r="F238" s="6">
        <f t="shared" si="7"/>
        <v>7096604195528.3418</v>
      </c>
      <c r="G238" s="21"/>
      <c r="H238" s="35"/>
      <c r="K238" s="34">
        <v>235</v>
      </c>
      <c r="L238" s="16" t="s">
        <v>16</v>
      </c>
      <c r="M238" s="7">
        <v>10</v>
      </c>
      <c r="N238" s="1">
        <v>21.74</v>
      </c>
      <c r="O238" s="31">
        <f t="shared" si="8"/>
        <v>17349.318366687843</v>
      </c>
      <c r="P238" s="21"/>
      <c r="Q238" s="33">
        <f t="shared" si="9"/>
        <v>3003.5070465020817</v>
      </c>
    </row>
    <row r="239" spans="2:17" ht="15.75" thickBot="1" x14ac:dyDescent="0.3">
      <c r="B239" s="36">
        <v>236</v>
      </c>
      <c r="C239" s="61" t="s">
        <v>16</v>
      </c>
      <c r="D239" s="38">
        <v>10</v>
      </c>
      <c r="E239" s="39"/>
      <c r="F239" s="40">
        <f t="shared" si="7"/>
        <v>7096604195528.3418</v>
      </c>
      <c r="G239" s="41"/>
      <c r="H239" s="42"/>
      <c r="K239" s="36">
        <v>236</v>
      </c>
      <c r="L239" s="61" t="s">
        <v>16</v>
      </c>
      <c r="M239" s="38">
        <v>10</v>
      </c>
      <c r="N239" s="39">
        <v>21.21</v>
      </c>
      <c r="O239" s="31">
        <f t="shared" si="8"/>
        <v>23938.980936116979</v>
      </c>
      <c r="P239" s="41"/>
      <c r="Q239" s="33">
        <f t="shared" si="9"/>
        <v>4144.3067910818991</v>
      </c>
    </row>
    <row r="240" spans="2:17" ht="15.75" thickBot="1" x14ac:dyDescent="0.3">
      <c r="B240" s="27">
        <v>237</v>
      </c>
      <c r="C240" s="62" t="s">
        <v>1</v>
      </c>
      <c r="D240" s="29">
        <v>10</v>
      </c>
      <c r="E240" s="30" t="s">
        <v>6</v>
      </c>
      <c r="F240" s="31" t="e">
        <f t="shared" si="7"/>
        <v>#VALUE!</v>
      </c>
      <c r="G240" s="32"/>
      <c r="H240" s="33"/>
      <c r="K240" s="27">
        <v>237</v>
      </c>
      <c r="L240" s="62" t="s">
        <v>1</v>
      </c>
      <c r="M240" s="29">
        <v>10</v>
      </c>
      <c r="N240" s="30">
        <v>37.409999999999997</v>
      </c>
      <c r="O240" s="31">
        <f t="shared" si="8"/>
        <v>1.2742749857031346</v>
      </c>
      <c r="P240" s="32"/>
      <c r="Q240" s="33"/>
    </row>
    <row r="241" spans="2:17" ht="15.75" thickBot="1" x14ac:dyDescent="0.3">
      <c r="B241" s="34">
        <v>238</v>
      </c>
      <c r="C241" s="17" t="s">
        <v>1</v>
      </c>
      <c r="D241" s="7">
        <v>10</v>
      </c>
      <c r="E241" s="1" t="s">
        <v>6</v>
      </c>
      <c r="F241" s="6" t="e">
        <f t="shared" si="7"/>
        <v>#VALUE!</v>
      </c>
      <c r="G241" s="21"/>
      <c r="H241" s="35"/>
      <c r="K241" s="34">
        <v>238</v>
      </c>
      <c r="L241" s="17" t="s">
        <v>1</v>
      </c>
      <c r="M241" s="7">
        <v>10</v>
      </c>
      <c r="N241" s="1">
        <v>38.22</v>
      </c>
      <c r="O241" s="31">
        <f t="shared" si="8"/>
        <v>0.77906022657821805</v>
      </c>
      <c r="P241" s="21"/>
      <c r="Q241" s="35"/>
    </row>
    <row r="242" spans="2:17" ht="15.75" thickBot="1" x14ac:dyDescent="0.3">
      <c r="B242" s="34">
        <v>239</v>
      </c>
      <c r="C242" s="17" t="s">
        <v>1</v>
      </c>
      <c r="D242" s="7">
        <v>10</v>
      </c>
      <c r="E242" s="1" t="s">
        <v>6</v>
      </c>
      <c r="F242" s="6" t="e">
        <f t="shared" si="7"/>
        <v>#VALUE!</v>
      </c>
      <c r="G242" s="21"/>
      <c r="H242" s="35"/>
      <c r="K242" s="34">
        <v>239</v>
      </c>
      <c r="L242" s="17" t="s">
        <v>1</v>
      </c>
      <c r="M242" s="7">
        <v>10</v>
      </c>
      <c r="N242" s="1" t="s">
        <v>6</v>
      </c>
      <c r="O242" s="31" t="e">
        <f t="shared" si="8"/>
        <v>#VALUE!</v>
      </c>
      <c r="P242" s="21"/>
      <c r="Q242" s="35"/>
    </row>
    <row r="243" spans="2:17" ht="15.75" thickBot="1" x14ac:dyDescent="0.3">
      <c r="B243" s="36">
        <v>240</v>
      </c>
      <c r="C243" s="63" t="s">
        <v>1</v>
      </c>
      <c r="D243" s="38">
        <v>10</v>
      </c>
      <c r="E243" s="39">
        <v>38.61</v>
      </c>
      <c r="F243" s="40">
        <f t="shared" si="7"/>
        <v>6.7978807349209402</v>
      </c>
      <c r="G243" s="41"/>
      <c r="H243" s="42"/>
      <c r="K243" s="36">
        <v>240</v>
      </c>
      <c r="L243" s="63" t="s">
        <v>1</v>
      </c>
      <c r="M243" s="38">
        <v>10</v>
      </c>
      <c r="N243" s="39">
        <v>38.28</v>
      </c>
      <c r="O243" s="31">
        <f t="shared" si="8"/>
        <v>0.75117648902657153</v>
      </c>
      <c r="P243" s="41"/>
      <c r="Q243" s="42"/>
    </row>
    <row r="244" spans="2:17" x14ac:dyDescent="0.25">
      <c r="B244" s="27">
        <v>241</v>
      </c>
      <c r="C244" s="28" t="s">
        <v>18</v>
      </c>
      <c r="D244" s="64" t="s">
        <v>2</v>
      </c>
      <c r="E244" s="30"/>
      <c r="F244" s="31">
        <f t="shared" si="7"/>
        <v>7096604195528.3418</v>
      </c>
      <c r="G244" s="32"/>
      <c r="H244" s="33"/>
      <c r="K244" s="27">
        <v>241</v>
      </c>
      <c r="L244" s="28" t="s">
        <v>18</v>
      </c>
      <c r="M244" s="64" t="s">
        <v>2</v>
      </c>
      <c r="N244" s="30"/>
      <c r="O244" s="31"/>
      <c r="P244" s="32"/>
      <c r="Q244" s="33"/>
    </row>
    <row r="245" spans="2:17" x14ac:dyDescent="0.25">
      <c r="B245" s="34">
        <v>242</v>
      </c>
      <c r="C245" s="9" t="s">
        <v>8</v>
      </c>
      <c r="D245" s="8" t="s">
        <v>2</v>
      </c>
      <c r="E245" s="1"/>
      <c r="F245" s="6">
        <f t="shared" si="7"/>
        <v>7096604195528.3418</v>
      </c>
      <c r="G245" s="21"/>
      <c r="H245" s="35"/>
      <c r="K245" s="34">
        <v>242</v>
      </c>
      <c r="L245" s="9" t="s">
        <v>8</v>
      </c>
      <c r="M245" s="8" t="s">
        <v>2</v>
      </c>
      <c r="N245" s="1"/>
      <c r="O245" s="6"/>
      <c r="P245" s="21"/>
      <c r="Q245" s="35"/>
    </row>
    <row r="246" spans="2:17" x14ac:dyDescent="0.25">
      <c r="B246" s="34">
        <v>243</v>
      </c>
      <c r="C246" s="10" t="s">
        <v>19</v>
      </c>
      <c r="D246" s="8" t="s">
        <v>2</v>
      </c>
      <c r="E246" s="1"/>
      <c r="F246" s="6">
        <f t="shared" si="7"/>
        <v>7096604195528.3418</v>
      </c>
      <c r="G246" s="21"/>
      <c r="H246" s="35"/>
      <c r="K246" s="34">
        <v>243</v>
      </c>
      <c r="L246" s="10" t="s">
        <v>19</v>
      </c>
      <c r="M246" s="8" t="s">
        <v>2</v>
      </c>
      <c r="N246" s="1"/>
      <c r="O246" s="6"/>
      <c r="P246" s="21"/>
      <c r="Q246" s="35"/>
    </row>
    <row r="247" spans="2:17" x14ac:dyDescent="0.25">
      <c r="B247" s="34">
        <v>244</v>
      </c>
      <c r="C247" s="10" t="s">
        <v>9</v>
      </c>
      <c r="D247" s="8" t="s">
        <v>2</v>
      </c>
      <c r="E247" s="1"/>
      <c r="F247" s="6">
        <f t="shared" si="7"/>
        <v>7096604195528.3418</v>
      </c>
      <c r="G247" s="21"/>
      <c r="H247" s="35"/>
      <c r="K247" s="34">
        <v>244</v>
      </c>
      <c r="L247" s="10" t="s">
        <v>9</v>
      </c>
      <c r="M247" s="8" t="s">
        <v>2</v>
      </c>
      <c r="N247" s="1"/>
      <c r="O247" s="6"/>
      <c r="P247" s="21"/>
      <c r="Q247" s="35"/>
    </row>
    <row r="248" spans="2:17" x14ac:dyDescent="0.25">
      <c r="B248" s="34">
        <v>245</v>
      </c>
      <c r="C248" s="10" t="s">
        <v>10</v>
      </c>
      <c r="D248" s="8" t="s">
        <v>2</v>
      </c>
      <c r="E248" s="1"/>
      <c r="F248" s="6">
        <f t="shared" si="7"/>
        <v>7096604195528.3418</v>
      </c>
      <c r="G248" s="21"/>
      <c r="H248" s="35"/>
      <c r="K248" s="34">
        <v>245</v>
      </c>
      <c r="L248" s="10" t="s">
        <v>10</v>
      </c>
      <c r="M248" s="8" t="s">
        <v>2</v>
      </c>
      <c r="N248" s="1"/>
      <c r="O248" s="6"/>
      <c r="P248" s="21"/>
      <c r="Q248" s="35"/>
    </row>
    <row r="249" spans="2:17" x14ac:dyDescent="0.25">
      <c r="B249" s="34">
        <v>246</v>
      </c>
      <c r="C249" s="11" t="s">
        <v>20</v>
      </c>
      <c r="D249" s="8" t="s">
        <v>2</v>
      </c>
      <c r="E249" s="1"/>
      <c r="F249" s="6">
        <f t="shared" si="7"/>
        <v>7096604195528.3418</v>
      </c>
      <c r="G249" s="21"/>
      <c r="H249" s="35"/>
      <c r="K249" s="34">
        <v>246</v>
      </c>
      <c r="L249" s="11" t="s">
        <v>20</v>
      </c>
      <c r="M249" s="8" t="s">
        <v>2</v>
      </c>
      <c r="N249" s="1"/>
      <c r="O249" s="6"/>
      <c r="P249" s="21"/>
      <c r="Q249" s="35"/>
    </row>
    <row r="250" spans="2:17" x14ac:dyDescent="0.25">
      <c r="B250" s="34">
        <v>247</v>
      </c>
      <c r="C250" s="11" t="s">
        <v>11</v>
      </c>
      <c r="D250" s="8" t="s">
        <v>2</v>
      </c>
      <c r="E250" s="1"/>
      <c r="F250" s="6">
        <f t="shared" si="7"/>
        <v>7096604195528.3418</v>
      </c>
      <c r="G250" s="21"/>
      <c r="H250" s="35"/>
      <c r="K250" s="34">
        <v>247</v>
      </c>
      <c r="L250" s="11" t="s">
        <v>11</v>
      </c>
      <c r="M250" s="8" t="s">
        <v>2</v>
      </c>
      <c r="N250" s="1"/>
      <c r="O250" s="6"/>
      <c r="P250" s="21"/>
      <c r="Q250" s="35"/>
    </row>
    <row r="251" spans="2:17" x14ac:dyDescent="0.25">
      <c r="B251" s="34">
        <v>248</v>
      </c>
      <c r="C251" s="12" t="s">
        <v>12</v>
      </c>
      <c r="D251" s="8" t="s">
        <v>2</v>
      </c>
      <c r="E251" s="1"/>
      <c r="F251" s="6">
        <f t="shared" si="7"/>
        <v>7096604195528.3418</v>
      </c>
      <c r="G251" s="21"/>
      <c r="H251" s="35"/>
      <c r="K251" s="34">
        <v>248</v>
      </c>
      <c r="L251" s="12" t="s">
        <v>12</v>
      </c>
      <c r="M251" s="8" t="s">
        <v>2</v>
      </c>
      <c r="N251" s="1"/>
      <c r="O251" s="6"/>
      <c r="P251" s="21"/>
      <c r="Q251" s="35"/>
    </row>
    <row r="252" spans="2:17" x14ac:dyDescent="0.25">
      <c r="B252" s="34">
        <v>249</v>
      </c>
      <c r="C252" s="13" t="s">
        <v>13</v>
      </c>
      <c r="D252" s="8" t="s">
        <v>2</v>
      </c>
      <c r="E252" s="1"/>
      <c r="F252" s="6">
        <f t="shared" si="7"/>
        <v>7096604195528.3418</v>
      </c>
      <c r="G252" s="21"/>
      <c r="H252" s="35"/>
      <c r="K252" s="34">
        <v>249</v>
      </c>
      <c r="L252" s="13" t="s">
        <v>13</v>
      </c>
      <c r="M252" s="8" t="s">
        <v>2</v>
      </c>
      <c r="N252" s="1"/>
      <c r="O252" s="6"/>
      <c r="P252" s="21"/>
      <c r="Q252" s="35"/>
    </row>
    <row r="253" spans="2:17" x14ac:dyDescent="0.25">
      <c r="B253" s="34">
        <v>250</v>
      </c>
      <c r="C253" s="14" t="s">
        <v>14</v>
      </c>
      <c r="D253" s="8" t="s">
        <v>2</v>
      </c>
      <c r="E253" s="1"/>
      <c r="F253" s="6">
        <f t="shared" si="7"/>
        <v>7096604195528.3418</v>
      </c>
      <c r="G253" s="21"/>
      <c r="H253" s="35"/>
      <c r="K253" s="34">
        <v>250</v>
      </c>
      <c r="L253" s="14" t="s">
        <v>14</v>
      </c>
      <c r="M253" s="8" t="s">
        <v>2</v>
      </c>
      <c r="N253" s="1"/>
      <c r="O253" s="6"/>
      <c r="P253" s="21"/>
      <c r="Q253" s="35"/>
    </row>
    <row r="254" spans="2:17" x14ac:dyDescent="0.25">
      <c r="B254" s="34">
        <v>251</v>
      </c>
      <c r="C254" s="15" t="s">
        <v>15</v>
      </c>
      <c r="D254" s="8" t="s">
        <v>2</v>
      </c>
      <c r="E254" s="1"/>
      <c r="F254" s="6">
        <f t="shared" si="7"/>
        <v>7096604195528.3418</v>
      </c>
      <c r="G254" s="21"/>
      <c r="H254" s="35"/>
      <c r="K254" s="34">
        <v>251</v>
      </c>
      <c r="L254" s="15" t="s">
        <v>15</v>
      </c>
      <c r="M254" s="8" t="s">
        <v>2</v>
      </c>
      <c r="N254" s="1"/>
      <c r="O254" s="6"/>
      <c r="P254" s="21"/>
      <c r="Q254" s="35"/>
    </row>
    <row r="255" spans="2:17" ht="15.75" thickBot="1" x14ac:dyDescent="0.3">
      <c r="B255" s="36">
        <v>252</v>
      </c>
      <c r="C255" s="61" t="s">
        <v>16</v>
      </c>
      <c r="D255" s="65" t="s">
        <v>2</v>
      </c>
      <c r="E255" s="39"/>
      <c r="F255" s="40">
        <f t="shared" si="7"/>
        <v>7096604195528.3418</v>
      </c>
      <c r="G255" s="41"/>
      <c r="H255" s="42"/>
      <c r="K255" s="36">
        <v>252</v>
      </c>
      <c r="L255" s="61" t="s">
        <v>16</v>
      </c>
      <c r="M255" s="65" t="s">
        <v>2</v>
      </c>
      <c r="N255" s="39"/>
      <c r="O255" s="40"/>
      <c r="P255" s="41"/>
      <c r="Q255" s="42"/>
    </row>
    <row r="256" spans="2:17" x14ac:dyDescent="0.25">
      <c r="G256"/>
      <c r="H256"/>
      <c r="I256"/>
    </row>
    <row r="257" spans="7:9" x14ac:dyDescent="0.25">
      <c r="G257"/>
      <c r="H257"/>
      <c r="I257"/>
    </row>
    <row r="258" spans="7:9" x14ac:dyDescent="0.25">
      <c r="G258"/>
      <c r="H258"/>
      <c r="I258"/>
    </row>
    <row r="259" spans="7:9" x14ac:dyDescent="0.25">
      <c r="G259"/>
      <c r="H259"/>
      <c r="I259"/>
    </row>
    <row r="260" spans="7:9" x14ac:dyDescent="0.25">
      <c r="G260"/>
      <c r="H260"/>
      <c r="I260"/>
    </row>
    <row r="261" spans="7:9" x14ac:dyDescent="0.25">
      <c r="G261"/>
      <c r="H261"/>
      <c r="I261"/>
    </row>
    <row r="262" spans="7:9" x14ac:dyDescent="0.25">
      <c r="G262"/>
      <c r="H262"/>
      <c r="I262"/>
    </row>
    <row r="263" spans="7:9" x14ac:dyDescent="0.25">
      <c r="G263"/>
      <c r="H263"/>
      <c r="I263"/>
    </row>
    <row r="264" spans="7:9" x14ac:dyDescent="0.25">
      <c r="G264"/>
      <c r="H264"/>
      <c r="I264"/>
    </row>
    <row r="265" spans="7:9" x14ac:dyDescent="0.25">
      <c r="G265"/>
      <c r="H265"/>
      <c r="I265"/>
    </row>
    <row r="266" spans="7:9" x14ac:dyDescent="0.25">
      <c r="G266"/>
      <c r="H266"/>
      <c r="I266"/>
    </row>
    <row r="267" spans="7:9" x14ac:dyDescent="0.25">
      <c r="G267"/>
      <c r="H267"/>
      <c r="I267"/>
    </row>
    <row r="268" spans="7:9" x14ac:dyDescent="0.25">
      <c r="G268"/>
      <c r="H268"/>
      <c r="I268"/>
    </row>
    <row r="269" spans="7:9" x14ac:dyDescent="0.25">
      <c r="G269"/>
      <c r="H269"/>
      <c r="I269"/>
    </row>
    <row r="270" spans="7:9" x14ac:dyDescent="0.25">
      <c r="G270"/>
      <c r="H270"/>
      <c r="I270"/>
    </row>
    <row r="271" spans="7:9" x14ac:dyDescent="0.25">
      <c r="G271"/>
      <c r="H271"/>
      <c r="I271"/>
    </row>
    <row r="272" spans="7:9" x14ac:dyDescent="0.25">
      <c r="G272"/>
      <c r="H272"/>
      <c r="I272"/>
    </row>
    <row r="273" spans="7:9" x14ac:dyDescent="0.25">
      <c r="G273"/>
      <c r="H273"/>
      <c r="I273"/>
    </row>
    <row r="274" spans="7:9" x14ac:dyDescent="0.25">
      <c r="G274"/>
      <c r="H274"/>
      <c r="I274"/>
    </row>
    <row r="275" spans="7:9" x14ac:dyDescent="0.25">
      <c r="G275"/>
      <c r="H275"/>
      <c r="I275"/>
    </row>
    <row r="276" spans="7:9" x14ac:dyDescent="0.25">
      <c r="G276"/>
      <c r="H276"/>
      <c r="I276"/>
    </row>
    <row r="277" spans="7:9" x14ac:dyDescent="0.25">
      <c r="G277"/>
      <c r="H277"/>
      <c r="I277"/>
    </row>
    <row r="278" spans="7:9" x14ac:dyDescent="0.25">
      <c r="G278"/>
      <c r="H278"/>
      <c r="I278"/>
    </row>
    <row r="279" spans="7:9" x14ac:dyDescent="0.25">
      <c r="G279"/>
      <c r="H279"/>
      <c r="I279"/>
    </row>
    <row r="280" spans="7:9" x14ac:dyDescent="0.25">
      <c r="G280"/>
      <c r="H280"/>
      <c r="I280"/>
    </row>
    <row r="281" spans="7:9" x14ac:dyDescent="0.25">
      <c r="G281"/>
      <c r="H281"/>
      <c r="I281"/>
    </row>
    <row r="282" spans="7:9" x14ac:dyDescent="0.25">
      <c r="G282"/>
      <c r="H282"/>
      <c r="I282"/>
    </row>
    <row r="283" spans="7:9" x14ac:dyDescent="0.25">
      <c r="G283"/>
      <c r="H283"/>
      <c r="I283"/>
    </row>
    <row r="284" spans="7:9" x14ac:dyDescent="0.25">
      <c r="G284"/>
      <c r="H284"/>
      <c r="I284"/>
    </row>
    <row r="285" spans="7:9" x14ac:dyDescent="0.25">
      <c r="G285"/>
      <c r="H285"/>
      <c r="I285"/>
    </row>
    <row r="286" spans="7:9" x14ac:dyDescent="0.25">
      <c r="G286"/>
      <c r="H286"/>
      <c r="I286"/>
    </row>
    <row r="287" spans="7:9" x14ac:dyDescent="0.25">
      <c r="G287"/>
      <c r="H287"/>
      <c r="I287"/>
    </row>
    <row r="288" spans="7:9" x14ac:dyDescent="0.25">
      <c r="G288"/>
      <c r="H288"/>
      <c r="I288"/>
    </row>
    <row r="289" spans="7:9" x14ac:dyDescent="0.25">
      <c r="G289"/>
      <c r="H289"/>
      <c r="I289"/>
    </row>
    <row r="290" spans="7:9" x14ac:dyDescent="0.25">
      <c r="G290"/>
      <c r="H290"/>
      <c r="I290"/>
    </row>
    <row r="291" spans="7:9" x14ac:dyDescent="0.25">
      <c r="G291"/>
      <c r="H291"/>
      <c r="I291"/>
    </row>
    <row r="292" spans="7:9" x14ac:dyDescent="0.25">
      <c r="G292"/>
      <c r="H292"/>
      <c r="I292"/>
    </row>
    <row r="293" spans="7:9" x14ac:dyDescent="0.25">
      <c r="G293"/>
      <c r="H293"/>
      <c r="I293"/>
    </row>
    <row r="294" spans="7:9" x14ac:dyDescent="0.25">
      <c r="G294"/>
      <c r="H294"/>
      <c r="I294"/>
    </row>
    <row r="295" spans="7:9" x14ac:dyDescent="0.25">
      <c r="G295"/>
      <c r="H295"/>
      <c r="I295"/>
    </row>
    <row r="296" spans="7:9" x14ac:dyDescent="0.25">
      <c r="G296"/>
      <c r="H296"/>
      <c r="I296"/>
    </row>
    <row r="297" spans="7:9" x14ac:dyDescent="0.25">
      <c r="G297"/>
      <c r="H297"/>
      <c r="I297"/>
    </row>
    <row r="298" spans="7:9" x14ac:dyDescent="0.25">
      <c r="G298"/>
      <c r="H298"/>
      <c r="I298"/>
    </row>
    <row r="299" spans="7:9" x14ac:dyDescent="0.25">
      <c r="G299"/>
      <c r="H299"/>
      <c r="I299"/>
    </row>
    <row r="300" spans="7:9" x14ac:dyDescent="0.25">
      <c r="G300"/>
      <c r="H300"/>
      <c r="I300"/>
    </row>
    <row r="301" spans="7:9" x14ac:dyDescent="0.25">
      <c r="G301"/>
      <c r="H301"/>
      <c r="I301"/>
    </row>
    <row r="302" spans="7:9" x14ac:dyDescent="0.25">
      <c r="G302"/>
      <c r="H302"/>
      <c r="I302"/>
    </row>
    <row r="303" spans="7:9" x14ac:dyDescent="0.25">
      <c r="G303"/>
      <c r="H303"/>
      <c r="I303"/>
    </row>
    <row r="304" spans="7:9" x14ac:dyDescent="0.25">
      <c r="G304"/>
      <c r="H304"/>
      <c r="I304"/>
    </row>
    <row r="305" spans="7:9" x14ac:dyDescent="0.25">
      <c r="G305"/>
      <c r="H305"/>
      <c r="I305"/>
    </row>
    <row r="306" spans="7:9" x14ac:dyDescent="0.25">
      <c r="G306"/>
      <c r="H306"/>
      <c r="I306"/>
    </row>
    <row r="307" spans="7:9" x14ac:dyDescent="0.25">
      <c r="G307"/>
      <c r="H307"/>
      <c r="I307"/>
    </row>
    <row r="308" spans="7:9" x14ac:dyDescent="0.25">
      <c r="G308"/>
      <c r="H308"/>
      <c r="I308"/>
    </row>
    <row r="309" spans="7:9" x14ac:dyDescent="0.25">
      <c r="G309"/>
      <c r="H309"/>
      <c r="I309"/>
    </row>
    <row r="310" spans="7:9" x14ac:dyDescent="0.25">
      <c r="G310"/>
      <c r="H310"/>
      <c r="I310"/>
    </row>
    <row r="311" spans="7:9" x14ac:dyDescent="0.25">
      <c r="G311"/>
      <c r="H311"/>
      <c r="I311"/>
    </row>
    <row r="312" spans="7:9" x14ac:dyDescent="0.25">
      <c r="G312"/>
      <c r="H312"/>
      <c r="I312"/>
    </row>
    <row r="313" spans="7:9" x14ac:dyDescent="0.25">
      <c r="G313"/>
      <c r="H313"/>
      <c r="I313"/>
    </row>
    <row r="314" spans="7:9" x14ac:dyDescent="0.25">
      <c r="G314"/>
      <c r="H314"/>
      <c r="I314"/>
    </row>
    <row r="315" spans="7:9" x14ac:dyDescent="0.25">
      <c r="G315"/>
      <c r="H315"/>
      <c r="I315"/>
    </row>
    <row r="316" spans="7:9" x14ac:dyDescent="0.25">
      <c r="G316"/>
      <c r="H316"/>
      <c r="I316"/>
    </row>
    <row r="317" spans="7:9" x14ac:dyDescent="0.25">
      <c r="G317"/>
      <c r="H317"/>
      <c r="I317"/>
    </row>
    <row r="318" spans="7:9" x14ac:dyDescent="0.25">
      <c r="G318"/>
      <c r="H318"/>
      <c r="I318"/>
    </row>
    <row r="319" spans="7:9" x14ac:dyDescent="0.25">
      <c r="G319"/>
      <c r="H319"/>
      <c r="I319"/>
    </row>
    <row r="320" spans="7:9" x14ac:dyDescent="0.25">
      <c r="G320"/>
      <c r="H320"/>
      <c r="I320"/>
    </row>
    <row r="321" spans="7:9" x14ac:dyDescent="0.25">
      <c r="G321"/>
      <c r="H321"/>
      <c r="I321"/>
    </row>
    <row r="322" spans="7:9" x14ac:dyDescent="0.25">
      <c r="G322"/>
      <c r="H322"/>
      <c r="I322"/>
    </row>
    <row r="323" spans="7:9" x14ac:dyDescent="0.25">
      <c r="G323"/>
      <c r="H323"/>
      <c r="I323"/>
    </row>
    <row r="324" spans="7:9" x14ac:dyDescent="0.25">
      <c r="G324"/>
      <c r="H324"/>
      <c r="I324"/>
    </row>
    <row r="325" spans="7:9" x14ac:dyDescent="0.25">
      <c r="G325"/>
      <c r="H325"/>
      <c r="I325"/>
    </row>
    <row r="326" spans="7:9" x14ac:dyDescent="0.25">
      <c r="G326"/>
      <c r="H326"/>
      <c r="I326"/>
    </row>
    <row r="327" spans="7:9" x14ac:dyDescent="0.25">
      <c r="G327"/>
      <c r="H327"/>
      <c r="I327"/>
    </row>
    <row r="328" spans="7:9" x14ac:dyDescent="0.25">
      <c r="G328"/>
      <c r="H328"/>
      <c r="I328"/>
    </row>
    <row r="329" spans="7:9" x14ac:dyDescent="0.25">
      <c r="G329"/>
      <c r="H329"/>
      <c r="I329"/>
    </row>
    <row r="330" spans="7:9" x14ac:dyDescent="0.25">
      <c r="G330"/>
      <c r="H330"/>
      <c r="I330"/>
    </row>
    <row r="331" spans="7:9" x14ac:dyDescent="0.25">
      <c r="G331"/>
      <c r="H331"/>
      <c r="I331"/>
    </row>
    <row r="332" spans="7:9" x14ac:dyDescent="0.25">
      <c r="G332"/>
      <c r="H332"/>
      <c r="I332"/>
    </row>
    <row r="333" spans="7:9" x14ac:dyDescent="0.25">
      <c r="G333"/>
      <c r="H333"/>
      <c r="I333"/>
    </row>
    <row r="334" spans="7:9" x14ac:dyDescent="0.25">
      <c r="G334"/>
      <c r="H334"/>
      <c r="I334"/>
    </row>
    <row r="335" spans="7:9" x14ac:dyDescent="0.25">
      <c r="G335"/>
      <c r="H335"/>
      <c r="I335"/>
    </row>
    <row r="336" spans="7:9" x14ac:dyDescent="0.25">
      <c r="G336"/>
      <c r="H336"/>
      <c r="I336"/>
    </row>
    <row r="337" spans="7:9" x14ac:dyDescent="0.25">
      <c r="G337"/>
      <c r="H337"/>
      <c r="I337"/>
    </row>
    <row r="338" spans="7:9" x14ac:dyDescent="0.25">
      <c r="G338"/>
      <c r="H338"/>
      <c r="I338"/>
    </row>
    <row r="339" spans="7:9" x14ac:dyDescent="0.25">
      <c r="G339"/>
      <c r="H339"/>
      <c r="I339"/>
    </row>
    <row r="340" spans="7:9" x14ac:dyDescent="0.25">
      <c r="G340"/>
      <c r="H340"/>
      <c r="I340"/>
    </row>
    <row r="341" spans="7:9" x14ac:dyDescent="0.25">
      <c r="G341"/>
      <c r="H341"/>
      <c r="I341"/>
    </row>
    <row r="342" spans="7:9" x14ac:dyDescent="0.25">
      <c r="G342"/>
      <c r="H342"/>
      <c r="I342"/>
    </row>
    <row r="343" spans="7:9" x14ac:dyDescent="0.25">
      <c r="G343"/>
      <c r="H343"/>
      <c r="I343"/>
    </row>
    <row r="344" spans="7:9" x14ac:dyDescent="0.25">
      <c r="G344"/>
      <c r="H344"/>
      <c r="I344"/>
    </row>
    <row r="345" spans="7:9" x14ac:dyDescent="0.25">
      <c r="G345"/>
      <c r="H345"/>
      <c r="I345"/>
    </row>
    <row r="346" spans="7:9" x14ac:dyDescent="0.25">
      <c r="G346"/>
      <c r="H346"/>
      <c r="I346"/>
    </row>
    <row r="347" spans="7:9" x14ac:dyDescent="0.25">
      <c r="G347"/>
      <c r="H347"/>
      <c r="I347"/>
    </row>
    <row r="348" spans="7:9" x14ac:dyDescent="0.25">
      <c r="G348"/>
      <c r="H348"/>
      <c r="I348"/>
    </row>
    <row r="349" spans="7:9" x14ac:dyDescent="0.25">
      <c r="G349"/>
      <c r="H349"/>
      <c r="I349"/>
    </row>
    <row r="350" spans="7:9" x14ac:dyDescent="0.25">
      <c r="G350"/>
      <c r="H350"/>
      <c r="I350"/>
    </row>
    <row r="351" spans="7:9" x14ac:dyDescent="0.25">
      <c r="G351"/>
      <c r="H351"/>
      <c r="I351"/>
    </row>
    <row r="352" spans="7:9" x14ac:dyDescent="0.25">
      <c r="G352"/>
      <c r="H352"/>
      <c r="I352"/>
    </row>
    <row r="353" spans="7:9" x14ac:dyDescent="0.25">
      <c r="G353"/>
      <c r="H353"/>
      <c r="I353"/>
    </row>
    <row r="354" spans="7:9" x14ac:dyDescent="0.25">
      <c r="G354"/>
      <c r="H354"/>
      <c r="I354"/>
    </row>
    <row r="355" spans="7:9" x14ac:dyDescent="0.25">
      <c r="G355"/>
      <c r="H355"/>
      <c r="I355"/>
    </row>
    <row r="356" spans="7:9" x14ac:dyDescent="0.25">
      <c r="G356"/>
      <c r="H356"/>
      <c r="I356"/>
    </row>
    <row r="357" spans="7:9" x14ac:dyDescent="0.25">
      <c r="G357"/>
      <c r="H357"/>
      <c r="I357"/>
    </row>
    <row r="358" spans="7:9" x14ac:dyDescent="0.25">
      <c r="G358"/>
      <c r="H358"/>
      <c r="I358"/>
    </row>
    <row r="359" spans="7:9" x14ac:dyDescent="0.25">
      <c r="G359"/>
      <c r="H359"/>
      <c r="I359"/>
    </row>
    <row r="360" spans="7:9" x14ac:dyDescent="0.25">
      <c r="G360"/>
      <c r="H360"/>
      <c r="I360"/>
    </row>
    <row r="361" spans="7:9" x14ac:dyDescent="0.25">
      <c r="G361"/>
      <c r="H361"/>
      <c r="I361"/>
    </row>
    <row r="362" spans="7:9" x14ac:dyDescent="0.25">
      <c r="G362"/>
      <c r="H362"/>
      <c r="I362"/>
    </row>
    <row r="363" spans="7:9" x14ac:dyDescent="0.25">
      <c r="G363"/>
      <c r="H363"/>
      <c r="I363"/>
    </row>
    <row r="364" spans="7:9" x14ac:dyDescent="0.25">
      <c r="G364"/>
      <c r="H364"/>
      <c r="I364"/>
    </row>
    <row r="365" spans="7:9" x14ac:dyDescent="0.25">
      <c r="G365"/>
      <c r="H365"/>
      <c r="I365"/>
    </row>
    <row r="366" spans="7:9" x14ac:dyDescent="0.25">
      <c r="G366"/>
      <c r="H366"/>
      <c r="I366"/>
    </row>
    <row r="367" spans="7:9" x14ac:dyDescent="0.25">
      <c r="G367"/>
      <c r="H367"/>
      <c r="I367"/>
    </row>
    <row r="368" spans="7:9" x14ac:dyDescent="0.25">
      <c r="G368"/>
      <c r="H368"/>
      <c r="I368"/>
    </row>
    <row r="369" spans="7:9" x14ac:dyDescent="0.25">
      <c r="G369"/>
      <c r="H369"/>
      <c r="I369"/>
    </row>
    <row r="370" spans="7:9" x14ac:dyDescent="0.25">
      <c r="G370"/>
      <c r="H370"/>
      <c r="I370"/>
    </row>
    <row r="371" spans="7:9" x14ac:dyDescent="0.25">
      <c r="G371"/>
      <c r="H371"/>
      <c r="I371"/>
    </row>
    <row r="372" spans="7:9" x14ac:dyDescent="0.25">
      <c r="G372"/>
      <c r="H372"/>
      <c r="I372"/>
    </row>
    <row r="373" spans="7:9" x14ac:dyDescent="0.25">
      <c r="G373"/>
      <c r="H373"/>
      <c r="I373"/>
    </row>
    <row r="374" spans="7:9" x14ac:dyDescent="0.25">
      <c r="G374"/>
      <c r="H374"/>
      <c r="I374"/>
    </row>
    <row r="375" spans="7:9" x14ac:dyDescent="0.25">
      <c r="G375"/>
      <c r="H375"/>
      <c r="I375"/>
    </row>
    <row r="376" spans="7:9" x14ac:dyDescent="0.25">
      <c r="G376"/>
      <c r="H376"/>
      <c r="I376"/>
    </row>
    <row r="377" spans="7:9" x14ac:dyDescent="0.25">
      <c r="G377"/>
      <c r="H377"/>
      <c r="I377"/>
    </row>
    <row r="378" spans="7:9" x14ac:dyDescent="0.25">
      <c r="G378"/>
      <c r="H378"/>
      <c r="I378"/>
    </row>
    <row r="379" spans="7:9" x14ac:dyDescent="0.25">
      <c r="G379"/>
      <c r="H379"/>
      <c r="I379"/>
    </row>
    <row r="380" spans="7:9" x14ac:dyDescent="0.25">
      <c r="G380"/>
      <c r="H380"/>
      <c r="I380"/>
    </row>
    <row r="381" spans="7:9" x14ac:dyDescent="0.25">
      <c r="G381"/>
      <c r="H381"/>
      <c r="I381"/>
    </row>
    <row r="382" spans="7:9" x14ac:dyDescent="0.25">
      <c r="G382"/>
      <c r="H382"/>
      <c r="I382"/>
    </row>
    <row r="383" spans="7:9" x14ac:dyDescent="0.25">
      <c r="G383"/>
      <c r="H383"/>
      <c r="I383"/>
    </row>
    <row r="384" spans="7:9" x14ac:dyDescent="0.25">
      <c r="G384"/>
      <c r="H384"/>
      <c r="I384"/>
    </row>
    <row r="385" spans="7:9" x14ac:dyDescent="0.25">
      <c r="G385"/>
      <c r="H385"/>
      <c r="I385"/>
    </row>
    <row r="386" spans="7:9" x14ac:dyDescent="0.25">
      <c r="G386"/>
      <c r="H386"/>
      <c r="I386"/>
    </row>
    <row r="387" spans="7:9" x14ac:dyDescent="0.25">
      <c r="G387"/>
      <c r="H387"/>
      <c r="I387"/>
    </row>
    <row r="388" spans="7:9" x14ac:dyDescent="0.25">
      <c r="G388"/>
      <c r="H388"/>
      <c r="I388"/>
    </row>
    <row r="389" spans="7:9" x14ac:dyDescent="0.25">
      <c r="G389"/>
      <c r="H389"/>
      <c r="I389"/>
    </row>
    <row r="390" spans="7:9" x14ac:dyDescent="0.25">
      <c r="G390"/>
      <c r="H390"/>
      <c r="I390"/>
    </row>
    <row r="391" spans="7:9" x14ac:dyDescent="0.25">
      <c r="G391"/>
      <c r="H391"/>
      <c r="I391"/>
    </row>
    <row r="392" spans="7:9" x14ac:dyDescent="0.25">
      <c r="G392"/>
      <c r="H392"/>
      <c r="I392"/>
    </row>
    <row r="393" spans="7:9" x14ac:dyDescent="0.25">
      <c r="G393"/>
      <c r="H393"/>
      <c r="I393"/>
    </row>
    <row r="394" spans="7:9" x14ac:dyDescent="0.25">
      <c r="G394"/>
      <c r="H394"/>
      <c r="I394"/>
    </row>
    <row r="395" spans="7:9" x14ac:dyDescent="0.25">
      <c r="G395"/>
      <c r="H395"/>
      <c r="I395"/>
    </row>
    <row r="396" spans="7:9" x14ac:dyDescent="0.25">
      <c r="G396"/>
      <c r="H396"/>
      <c r="I396"/>
    </row>
    <row r="397" spans="7:9" x14ac:dyDescent="0.25">
      <c r="G397"/>
      <c r="H397"/>
      <c r="I397"/>
    </row>
    <row r="398" spans="7:9" x14ac:dyDescent="0.25">
      <c r="G398"/>
      <c r="H398"/>
      <c r="I398"/>
    </row>
    <row r="399" spans="7:9" x14ac:dyDescent="0.25">
      <c r="G399"/>
      <c r="H399"/>
      <c r="I399"/>
    </row>
    <row r="400" spans="7:9" x14ac:dyDescent="0.25">
      <c r="G400"/>
      <c r="H400"/>
      <c r="I400"/>
    </row>
    <row r="401" spans="7:9" x14ac:dyDescent="0.25">
      <c r="G401"/>
      <c r="H401"/>
      <c r="I401"/>
    </row>
    <row r="402" spans="7:9" x14ac:dyDescent="0.25">
      <c r="G402"/>
      <c r="H402"/>
      <c r="I402"/>
    </row>
    <row r="403" spans="7:9" x14ac:dyDescent="0.25">
      <c r="G403"/>
      <c r="H403"/>
      <c r="I403"/>
    </row>
    <row r="404" spans="7:9" x14ac:dyDescent="0.25">
      <c r="G404"/>
      <c r="H404"/>
      <c r="I404"/>
    </row>
    <row r="405" spans="7:9" x14ac:dyDescent="0.25">
      <c r="G405"/>
      <c r="H405"/>
      <c r="I405"/>
    </row>
    <row r="406" spans="7:9" x14ac:dyDescent="0.25">
      <c r="G406"/>
      <c r="H406"/>
      <c r="I406"/>
    </row>
    <row r="407" spans="7:9" x14ac:dyDescent="0.25">
      <c r="G407"/>
      <c r="H407"/>
      <c r="I407"/>
    </row>
    <row r="408" spans="7:9" x14ac:dyDescent="0.25">
      <c r="G408"/>
      <c r="H408"/>
      <c r="I408"/>
    </row>
    <row r="409" spans="7:9" x14ac:dyDescent="0.25">
      <c r="G409"/>
      <c r="H409"/>
      <c r="I409"/>
    </row>
    <row r="410" spans="7:9" x14ac:dyDescent="0.25">
      <c r="G410"/>
      <c r="H410"/>
      <c r="I410"/>
    </row>
    <row r="411" spans="7:9" x14ac:dyDescent="0.25">
      <c r="G411"/>
      <c r="H411"/>
      <c r="I411"/>
    </row>
    <row r="412" spans="7:9" x14ac:dyDescent="0.25">
      <c r="G412"/>
      <c r="H412"/>
      <c r="I412"/>
    </row>
    <row r="413" spans="7:9" x14ac:dyDescent="0.25">
      <c r="G413"/>
      <c r="H413"/>
      <c r="I413"/>
    </row>
    <row r="414" spans="7:9" x14ac:dyDescent="0.25">
      <c r="G414"/>
      <c r="H414"/>
      <c r="I414"/>
    </row>
    <row r="415" spans="7:9" x14ac:dyDescent="0.25">
      <c r="G415"/>
      <c r="H415"/>
      <c r="I415"/>
    </row>
    <row r="416" spans="7:9" x14ac:dyDescent="0.25">
      <c r="G416"/>
      <c r="H416"/>
      <c r="I416"/>
    </row>
    <row r="417" spans="7:9" x14ac:dyDescent="0.25">
      <c r="G417"/>
      <c r="H417"/>
      <c r="I417"/>
    </row>
    <row r="418" spans="7:9" x14ac:dyDescent="0.25">
      <c r="G418"/>
      <c r="H418"/>
      <c r="I418"/>
    </row>
    <row r="419" spans="7:9" x14ac:dyDescent="0.25">
      <c r="G419"/>
      <c r="H419"/>
      <c r="I419"/>
    </row>
    <row r="420" spans="7:9" x14ac:dyDescent="0.25">
      <c r="G420"/>
      <c r="H420"/>
      <c r="I420"/>
    </row>
    <row r="421" spans="7:9" x14ac:dyDescent="0.25">
      <c r="G421"/>
      <c r="H421"/>
      <c r="I421"/>
    </row>
    <row r="422" spans="7:9" x14ac:dyDescent="0.25">
      <c r="G422"/>
      <c r="H422"/>
      <c r="I422"/>
    </row>
    <row r="423" spans="7:9" x14ac:dyDescent="0.25">
      <c r="G423"/>
      <c r="H423"/>
      <c r="I423"/>
    </row>
    <row r="424" spans="7:9" x14ac:dyDescent="0.25">
      <c r="G424"/>
      <c r="H424"/>
      <c r="I424"/>
    </row>
    <row r="425" spans="7:9" x14ac:dyDescent="0.25">
      <c r="G425"/>
      <c r="H425"/>
      <c r="I425"/>
    </row>
    <row r="426" spans="7:9" x14ac:dyDescent="0.25">
      <c r="G426"/>
      <c r="H426"/>
      <c r="I426"/>
    </row>
    <row r="427" spans="7:9" x14ac:dyDescent="0.25">
      <c r="G427"/>
      <c r="H427"/>
      <c r="I427"/>
    </row>
    <row r="428" spans="7:9" x14ac:dyDescent="0.25">
      <c r="G428"/>
      <c r="H428"/>
      <c r="I428"/>
    </row>
    <row r="429" spans="7:9" x14ac:dyDescent="0.25">
      <c r="G429"/>
      <c r="H429"/>
      <c r="I429"/>
    </row>
    <row r="430" spans="7:9" x14ac:dyDescent="0.25">
      <c r="G430"/>
      <c r="H430"/>
      <c r="I430"/>
    </row>
    <row r="431" spans="7:9" x14ac:dyDescent="0.25">
      <c r="G431"/>
      <c r="H431"/>
      <c r="I431"/>
    </row>
    <row r="432" spans="7:9" x14ac:dyDescent="0.25">
      <c r="G432"/>
      <c r="H432"/>
      <c r="I432"/>
    </row>
    <row r="433" spans="7:9" x14ac:dyDescent="0.25">
      <c r="G433"/>
      <c r="H433"/>
      <c r="I433"/>
    </row>
    <row r="434" spans="7:9" x14ac:dyDescent="0.25">
      <c r="G434"/>
      <c r="H434"/>
      <c r="I434"/>
    </row>
    <row r="435" spans="7:9" x14ac:dyDescent="0.25">
      <c r="G435"/>
      <c r="H435"/>
      <c r="I435"/>
    </row>
    <row r="436" spans="7:9" x14ac:dyDescent="0.25">
      <c r="G436"/>
      <c r="H436"/>
      <c r="I436"/>
    </row>
    <row r="437" spans="7:9" x14ac:dyDescent="0.25">
      <c r="G437"/>
      <c r="H437"/>
      <c r="I437"/>
    </row>
    <row r="438" spans="7:9" x14ac:dyDescent="0.25">
      <c r="G438"/>
      <c r="H438"/>
      <c r="I438"/>
    </row>
    <row r="439" spans="7:9" x14ac:dyDescent="0.25">
      <c r="G439"/>
      <c r="H439"/>
      <c r="I439"/>
    </row>
    <row r="440" spans="7:9" x14ac:dyDescent="0.25">
      <c r="G440"/>
      <c r="H440"/>
      <c r="I440"/>
    </row>
    <row r="441" spans="7:9" x14ac:dyDescent="0.25">
      <c r="G441"/>
      <c r="H441"/>
      <c r="I441"/>
    </row>
    <row r="442" spans="7:9" x14ac:dyDescent="0.25">
      <c r="G442"/>
      <c r="H442"/>
      <c r="I442"/>
    </row>
    <row r="443" spans="7:9" x14ac:dyDescent="0.25">
      <c r="G443"/>
      <c r="H443"/>
      <c r="I443"/>
    </row>
    <row r="444" spans="7:9" x14ac:dyDescent="0.25">
      <c r="G444"/>
      <c r="H444"/>
      <c r="I444"/>
    </row>
    <row r="445" spans="7:9" x14ac:dyDescent="0.25">
      <c r="G445"/>
      <c r="H445"/>
      <c r="I445"/>
    </row>
    <row r="446" spans="7:9" x14ac:dyDescent="0.25">
      <c r="G446"/>
      <c r="H446"/>
      <c r="I446"/>
    </row>
    <row r="447" spans="7:9" x14ac:dyDescent="0.25">
      <c r="G447"/>
      <c r="H447"/>
      <c r="I447"/>
    </row>
    <row r="448" spans="7:9" x14ac:dyDescent="0.25">
      <c r="G448"/>
      <c r="H448"/>
      <c r="I448"/>
    </row>
    <row r="449" spans="7:9" x14ac:dyDescent="0.25">
      <c r="G449"/>
      <c r="H449"/>
      <c r="I449"/>
    </row>
    <row r="450" spans="7:9" x14ac:dyDescent="0.25">
      <c r="G450"/>
      <c r="H450"/>
      <c r="I450"/>
    </row>
    <row r="451" spans="7:9" x14ac:dyDescent="0.25">
      <c r="G451"/>
      <c r="H451"/>
      <c r="I451"/>
    </row>
    <row r="452" spans="7:9" x14ac:dyDescent="0.25">
      <c r="G452"/>
      <c r="H452"/>
      <c r="I452"/>
    </row>
    <row r="453" spans="7:9" x14ac:dyDescent="0.25">
      <c r="G453"/>
      <c r="H453"/>
      <c r="I453"/>
    </row>
    <row r="454" spans="7:9" x14ac:dyDescent="0.25">
      <c r="G454"/>
      <c r="H454"/>
      <c r="I454"/>
    </row>
    <row r="455" spans="7:9" x14ac:dyDescent="0.25">
      <c r="G455"/>
      <c r="H455"/>
      <c r="I455"/>
    </row>
    <row r="456" spans="7:9" x14ac:dyDescent="0.25">
      <c r="G456"/>
      <c r="H456"/>
      <c r="I456"/>
    </row>
    <row r="457" spans="7:9" x14ac:dyDescent="0.25">
      <c r="G457"/>
      <c r="H457"/>
      <c r="I457"/>
    </row>
    <row r="458" spans="7:9" x14ac:dyDescent="0.25">
      <c r="G458"/>
      <c r="H458"/>
      <c r="I458"/>
    </row>
    <row r="459" spans="7:9" x14ac:dyDescent="0.25">
      <c r="G459"/>
      <c r="H459"/>
      <c r="I459"/>
    </row>
    <row r="460" spans="7:9" x14ac:dyDescent="0.25">
      <c r="G460"/>
      <c r="H460"/>
      <c r="I460"/>
    </row>
    <row r="461" spans="7:9" x14ac:dyDescent="0.25">
      <c r="G461"/>
      <c r="H461"/>
      <c r="I461"/>
    </row>
    <row r="462" spans="7:9" x14ac:dyDescent="0.25">
      <c r="G462"/>
      <c r="H462"/>
      <c r="I462"/>
    </row>
    <row r="463" spans="7:9" x14ac:dyDescent="0.25">
      <c r="G463"/>
      <c r="H463"/>
      <c r="I463"/>
    </row>
    <row r="464" spans="7:9" x14ac:dyDescent="0.25">
      <c r="G464"/>
      <c r="H464"/>
      <c r="I464"/>
    </row>
    <row r="465" spans="7:9" x14ac:dyDescent="0.25">
      <c r="G465"/>
      <c r="H465"/>
      <c r="I465"/>
    </row>
    <row r="466" spans="7:9" x14ac:dyDescent="0.25">
      <c r="G466"/>
      <c r="H466"/>
      <c r="I466"/>
    </row>
    <row r="467" spans="7:9" x14ac:dyDescent="0.25">
      <c r="G467"/>
      <c r="H467"/>
      <c r="I467"/>
    </row>
    <row r="468" spans="7:9" x14ac:dyDescent="0.25">
      <c r="G468"/>
      <c r="H468"/>
      <c r="I468"/>
    </row>
    <row r="469" spans="7:9" x14ac:dyDescent="0.25">
      <c r="G469"/>
      <c r="H469"/>
      <c r="I469"/>
    </row>
    <row r="470" spans="7:9" x14ac:dyDescent="0.25">
      <c r="G470"/>
      <c r="H470"/>
      <c r="I470"/>
    </row>
    <row r="471" spans="7:9" x14ac:dyDescent="0.25">
      <c r="G471"/>
      <c r="H471"/>
      <c r="I471"/>
    </row>
    <row r="472" spans="7:9" x14ac:dyDescent="0.25">
      <c r="G472"/>
      <c r="H472"/>
      <c r="I472"/>
    </row>
    <row r="473" spans="7:9" x14ac:dyDescent="0.25">
      <c r="G473"/>
      <c r="H473"/>
      <c r="I473"/>
    </row>
    <row r="474" spans="7:9" x14ac:dyDescent="0.25">
      <c r="G474"/>
      <c r="H474"/>
      <c r="I474"/>
    </row>
    <row r="475" spans="7:9" x14ac:dyDescent="0.25">
      <c r="G475"/>
      <c r="H475"/>
      <c r="I475"/>
    </row>
    <row r="476" spans="7:9" x14ac:dyDescent="0.25">
      <c r="G476"/>
      <c r="H476"/>
      <c r="I476"/>
    </row>
    <row r="477" spans="7:9" x14ac:dyDescent="0.25">
      <c r="G477"/>
      <c r="H477"/>
      <c r="I477"/>
    </row>
    <row r="478" spans="7:9" x14ac:dyDescent="0.25">
      <c r="G478"/>
      <c r="H478"/>
      <c r="I478"/>
    </row>
    <row r="479" spans="7:9" x14ac:dyDescent="0.25">
      <c r="G479"/>
      <c r="H479"/>
      <c r="I479"/>
    </row>
    <row r="480" spans="7:9" x14ac:dyDescent="0.25">
      <c r="G480"/>
      <c r="H480"/>
      <c r="I480"/>
    </row>
    <row r="481" spans="7:9" x14ac:dyDescent="0.25">
      <c r="G481"/>
      <c r="H481"/>
      <c r="I481"/>
    </row>
    <row r="482" spans="7:9" x14ac:dyDescent="0.25">
      <c r="G482"/>
      <c r="H482"/>
      <c r="I482"/>
    </row>
    <row r="483" spans="7:9" x14ac:dyDescent="0.25">
      <c r="G483"/>
      <c r="H483"/>
      <c r="I483"/>
    </row>
    <row r="484" spans="7:9" x14ac:dyDescent="0.25">
      <c r="G484"/>
      <c r="H484"/>
      <c r="I484"/>
    </row>
    <row r="485" spans="7:9" x14ac:dyDescent="0.25">
      <c r="G485"/>
      <c r="H485"/>
      <c r="I485"/>
    </row>
    <row r="486" spans="7:9" x14ac:dyDescent="0.25">
      <c r="G486"/>
      <c r="H486"/>
      <c r="I486"/>
    </row>
    <row r="487" spans="7:9" x14ac:dyDescent="0.25">
      <c r="G487"/>
      <c r="H487"/>
      <c r="I487"/>
    </row>
    <row r="488" spans="7:9" x14ac:dyDescent="0.25">
      <c r="G488"/>
      <c r="H488"/>
      <c r="I488"/>
    </row>
    <row r="489" spans="7:9" x14ac:dyDescent="0.25">
      <c r="G489"/>
      <c r="H489"/>
      <c r="I489"/>
    </row>
    <row r="490" spans="7:9" x14ac:dyDescent="0.25">
      <c r="G490"/>
      <c r="H490"/>
      <c r="I490"/>
    </row>
    <row r="491" spans="7:9" x14ac:dyDescent="0.25">
      <c r="G491"/>
      <c r="H491"/>
      <c r="I491"/>
    </row>
    <row r="492" spans="7:9" x14ac:dyDescent="0.25">
      <c r="G492"/>
      <c r="H492"/>
      <c r="I492"/>
    </row>
    <row r="493" spans="7:9" x14ac:dyDescent="0.25">
      <c r="G493"/>
      <c r="H493"/>
      <c r="I493"/>
    </row>
    <row r="494" spans="7:9" x14ac:dyDescent="0.25">
      <c r="G494"/>
      <c r="H494"/>
      <c r="I494"/>
    </row>
    <row r="495" spans="7:9" x14ac:dyDescent="0.25">
      <c r="G495"/>
      <c r="H495"/>
      <c r="I495"/>
    </row>
    <row r="496" spans="7:9" x14ac:dyDescent="0.25">
      <c r="G496"/>
      <c r="H496"/>
      <c r="I496"/>
    </row>
    <row r="497" spans="7:9" x14ac:dyDescent="0.25">
      <c r="G497"/>
      <c r="H497"/>
      <c r="I497"/>
    </row>
    <row r="498" spans="7:9" x14ac:dyDescent="0.25">
      <c r="G498"/>
      <c r="H498"/>
      <c r="I498"/>
    </row>
    <row r="499" spans="7:9" x14ac:dyDescent="0.25">
      <c r="G499"/>
      <c r="H499"/>
      <c r="I499"/>
    </row>
    <row r="500" spans="7:9" x14ac:dyDescent="0.25">
      <c r="G500"/>
      <c r="H500"/>
      <c r="I500"/>
    </row>
    <row r="501" spans="7:9" x14ac:dyDescent="0.25">
      <c r="G501"/>
      <c r="H501"/>
      <c r="I501"/>
    </row>
    <row r="502" spans="7:9" x14ac:dyDescent="0.25">
      <c r="G502"/>
      <c r="H502"/>
      <c r="I502"/>
    </row>
    <row r="503" spans="7:9" x14ac:dyDescent="0.25">
      <c r="G503"/>
      <c r="H503"/>
      <c r="I503"/>
    </row>
    <row r="504" spans="7:9" x14ac:dyDescent="0.25">
      <c r="G504"/>
      <c r="H504"/>
      <c r="I504"/>
    </row>
    <row r="505" spans="7:9" x14ac:dyDescent="0.25">
      <c r="G505"/>
      <c r="H505"/>
      <c r="I505"/>
    </row>
    <row r="506" spans="7:9" x14ac:dyDescent="0.25">
      <c r="G506"/>
      <c r="H506"/>
      <c r="I506"/>
    </row>
    <row r="507" spans="7:9" x14ac:dyDescent="0.25">
      <c r="G507"/>
      <c r="H507"/>
      <c r="I507"/>
    </row>
    <row r="508" spans="7:9" x14ac:dyDescent="0.25">
      <c r="G508"/>
      <c r="H508"/>
      <c r="I508"/>
    </row>
    <row r="509" spans="7:9" x14ac:dyDescent="0.25">
      <c r="G509"/>
      <c r="H509"/>
      <c r="I509"/>
    </row>
    <row r="510" spans="7:9" x14ac:dyDescent="0.25">
      <c r="G510"/>
      <c r="H510"/>
      <c r="I510"/>
    </row>
    <row r="511" spans="7:9" x14ac:dyDescent="0.25">
      <c r="G511"/>
      <c r="H511"/>
      <c r="I511"/>
    </row>
    <row r="512" spans="7:9" x14ac:dyDescent="0.25">
      <c r="G512"/>
      <c r="H512"/>
      <c r="I512"/>
    </row>
    <row r="513" spans="7:9" x14ac:dyDescent="0.25">
      <c r="G513"/>
      <c r="H513"/>
      <c r="I513"/>
    </row>
    <row r="514" spans="7:9" x14ac:dyDescent="0.25">
      <c r="G514"/>
      <c r="H514"/>
      <c r="I514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45"/>
  <sheetViews>
    <sheetView tabSelected="1" topLeftCell="A16" workbookViewId="0">
      <selection activeCell="R29" sqref="R29"/>
    </sheetView>
  </sheetViews>
  <sheetFormatPr defaultRowHeight="15" x14ac:dyDescent="0.25"/>
  <cols>
    <col min="2" max="2" width="9.140625" style="77"/>
    <col min="3" max="3" width="19.42578125" bestFit="1" customWidth="1"/>
    <col min="10" max="10" width="9.140625" style="77"/>
    <col min="11" max="11" width="19.42578125" bestFit="1" customWidth="1"/>
  </cols>
  <sheetData>
    <row r="2" spans="2:15" x14ac:dyDescent="0.25">
      <c r="E2" t="s">
        <v>28</v>
      </c>
      <c r="M2" t="s">
        <v>29</v>
      </c>
    </row>
    <row r="4" spans="2:15" x14ac:dyDescent="0.25">
      <c r="E4" t="s">
        <v>25</v>
      </c>
      <c r="F4" t="s">
        <v>26</v>
      </c>
      <c r="G4" t="s">
        <v>27</v>
      </c>
      <c r="M4" t="s">
        <v>25</v>
      </c>
      <c r="N4" t="s">
        <v>26</v>
      </c>
      <c r="O4" t="s">
        <v>27</v>
      </c>
    </row>
    <row r="5" spans="2:15" ht="15.75" thickBot="1" x14ac:dyDescent="0.3"/>
    <row r="6" spans="2:15" x14ac:dyDescent="0.25">
      <c r="B6" s="27">
        <v>201</v>
      </c>
      <c r="C6" s="28" t="s">
        <v>8</v>
      </c>
      <c r="D6" s="29">
        <v>10</v>
      </c>
      <c r="E6" s="30">
        <v>484497.82168729795</v>
      </c>
      <c r="F6">
        <v>5121726.0161203938</v>
      </c>
      <c r="G6" s="33">
        <v>910378.07498820254</v>
      </c>
      <c r="J6" s="27">
        <v>201</v>
      </c>
      <c r="K6" s="28" t="s">
        <v>8</v>
      </c>
      <c r="L6" s="29">
        <v>10</v>
      </c>
      <c r="M6" s="30">
        <v>4011.9970993517209</v>
      </c>
      <c r="N6">
        <v>256787.6315109882</v>
      </c>
      <c r="O6" s="33">
        <v>21837.574132020232</v>
      </c>
    </row>
    <row r="7" spans="2:15" x14ac:dyDescent="0.25">
      <c r="B7" s="34">
        <v>202</v>
      </c>
      <c r="C7" s="9" t="s">
        <v>8</v>
      </c>
      <c r="D7" s="7">
        <v>10</v>
      </c>
      <c r="E7" s="1">
        <v>54045.886632318972</v>
      </c>
      <c r="F7">
        <v>1960178.9444417839</v>
      </c>
      <c r="G7" s="35">
        <v>153899.55146101431</v>
      </c>
      <c r="J7" s="34">
        <v>202</v>
      </c>
      <c r="K7" s="9" t="s">
        <v>8</v>
      </c>
      <c r="L7" s="7">
        <v>10</v>
      </c>
      <c r="M7" s="1">
        <v>447.53955682529818</v>
      </c>
      <c r="N7">
        <v>98277.359409043929</v>
      </c>
      <c r="O7" s="35">
        <v>3691.6452144985092</v>
      </c>
    </row>
    <row r="8" spans="2:15" x14ac:dyDescent="0.25">
      <c r="B8" s="34">
        <v>203</v>
      </c>
      <c r="C8" s="9" t="s">
        <v>8</v>
      </c>
      <c r="D8" s="7">
        <v>10</v>
      </c>
      <c r="E8" s="1">
        <v>226636.96165272177</v>
      </c>
      <c r="F8">
        <v>3123419.7362922053</v>
      </c>
      <c r="G8" s="35">
        <v>1946179.4361659605</v>
      </c>
      <c r="J8" s="34">
        <v>203</v>
      </c>
      <c r="K8" s="9" t="s">
        <v>8</v>
      </c>
      <c r="L8" s="7">
        <v>10</v>
      </c>
      <c r="M8" s="1">
        <v>1876.7201668523933</v>
      </c>
      <c r="N8">
        <v>156598.68446158938</v>
      </c>
      <c r="O8" s="35">
        <v>46683.722817070535</v>
      </c>
    </row>
    <row r="9" spans="2:15" ht="15.75" thickBot="1" x14ac:dyDescent="0.3">
      <c r="B9" s="36">
        <v>204</v>
      </c>
      <c r="C9" s="37" t="s">
        <v>8</v>
      </c>
      <c r="D9" s="38">
        <v>10</v>
      </c>
      <c r="E9" s="39">
        <v>513091.18389889674</v>
      </c>
      <c r="F9">
        <v>407928.13287514407</v>
      </c>
      <c r="G9" s="42">
        <v>1722917.9332341754</v>
      </c>
      <c r="J9" s="36">
        <v>204</v>
      </c>
      <c r="K9" s="37" t="s">
        <v>8</v>
      </c>
      <c r="L9" s="38">
        <v>10</v>
      </c>
      <c r="M9" s="39">
        <v>4248.77109733202</v>
      </c>
      <c r="N9">
        <v>20452.265259408519</v>
      </c>
      <c r="O9" s="42">
        <v>41328.266930061953</v>
      </c>
    </row>
    <row r="10" spans="2:15" x14ac:dyDescent="0.25">
      <c r="B10" s="72">
        <v>205</v>
      </c>
      <c r="C10" s="23" t="s">
        <v>9</v>
      </c>
      <c r="D10" s="22">
        <v>10</v>
      </c>
      <c r="E10" s="24">
        <v>153899.55146101431</v>
      </c>
      <c r="F10">
        <v>841357.45019546372</v>
      </c>
      <c r="G10" s="33">
        <v>84892.94411760458</v>
      </c>
      <c r="J10" s="72">
        <v>205</v>
      </c>
      <c r="K10" s="23" t="s">
        <v>9</v>
      </c>
      <c r="L10" s="22">
        <v>10</v>
      </c>
      <c r="M10" s="24">
        <v>330.74288698274927</v>
      </c>
      <c r="N10">
        <v>192537.14207147711</v>
      </c>
      <c r="O10" s="33">
        <v>4991.5643400331792</v>
      </c>
    </row>
    <row r="11" spans="2:15" x14ac:dyDescent="0.25">
      <c r="B11" s="34">
        <v>206</v>
      </c>
      <c r="C11" s="10" t="s">
        <v>9</v>
      </c>
      <c r="D11" s="7">
        <v>10</v>
      </c>
      <c r="E11" s="1">
        <v>190819.41851775764</v>
      </c>
      <c r="F11">
        <v>172600.79889892074</v>
      </c>
      <c r="G11" s="35">
        <v>12434.557936662424</v>
      </c>
      <c r="J11" s="34">
        <v>206</v>
      </c>
      <c r="K11" s="10" t="s">
        <v>9</v>
      </c>
      <c r="L11" s="7">
        <v>10</v>
      </c>
      <c r="M11" s="1">
        <v>410.08674017428933</v>
      </c>
      <c r="N11">
        <v>39498.152101144995</v>
      </c>
      <c r="O11" s="35">
        <v>731.13138701770436</v>
      </c>
    </row>
    <row r="12" spans="2:15" x14ac:dyDescent="0.25">
      <c r="B12" s="34">
        <v>207</v>
      </c>
      <c r="C12" s="10" t="s">
        <v>9</v>
      </c>
      <c r="D12" s="7">
        <v>10</v>
      </c>
      <c r="E12" s="1">
        <v>250559.28775005249</v>
      </c>
      <c r="F12">
        <v>58479.532358013188</v>
      </c>
      <c r="G12" s="35">
        <v>71476.524017313815</v>
      </c>
      <c r="J12" s="34">
        <v>207</v>
      </c>
      <c r="K12" s="10" t="s">
        <v>9</v>
      </c>
      <c r="L12" s="7">
        <v>10</v>
      </c>
      <c r="M12" s="1">
        <v>538.47266872500597</v>
      </c>
      <c r="N12">
        <v>13382.518960606494</v>
      </c>
      <c r="O12" s="35">
        <v>4202.7010859711945</v>
      </c>
    </row>
    <row r="13" spans="2:15" ht="15.75" thickBot="1" x14ac:dyDescent="0.3">
      <c r="B13" s="36">
        <v>208</v>
      </c>
      <c r="C13" s="45" t="s">
        <v>9</v>
      </c>
      <c r="D13" s="38">
        <v>10</v>
      </c>
      <c r="E13" s="39">
        <v>444567.53343330551</v>
      </c>
      <c r="F13">
        <v>326652.21173889731</v>
      </c>
      <c r="G13" s="42">
        <v>149549.85359918242</v>
      </c>
      <c r="J13" s="36">
        <v>208</v>
      </c>
      <c r="K13" s="45" t="s">
        <v>9</v>
      </c>
      <c r="L13" s="38">
        <v>10</v>
      </c>
      <c r="M13" s="39">
        <v>955.41246267880626</v>
      </c>
      <c r="N13">
        <v>74751.442784423067</v>
      </c>
      <c r="O13" s="42">
        <v>8793.2833999576123</v>
      </c>
    </row>
    <row r="14" spans="2:15" x14ac:dyDescent="0.25">
      <c r="B14" s="27">
        <v>209</v>
      </c>
      <c r="C14" s="43" t="s">
        <v>10</v>
      </c>
      <c r="D14" s="29">
        <v>10</v>
      </c>
      <c r="E14" s="30">
        <v>113079.84746912762</v>
      </c>
      <c r="F14">
        <v>42968.654140523722</v>
      </c>
      <c r="G14" s="33">
        <v>94528.812532100725</v>
      </c>
      <c r="J14" s="27">
        <v>209</v>
      </c>
      <c r="K14" s="43" t="s">
        <v>10</v>
      </c>
      <c r="L14" s="29">
        <v>10</v>
      </c>
      <c r="M14" s="30">
        <v>121.92839614001817</v>
      </c>
      <c r="N14">
        <v>47.581288273003004</v>
      </c>
      <c r="O14" s="33">
        <v>95.770254192229871</v>
      </c>
    </row>
    <row r="15" spans="2:15" x14ac:dyDescent="0.25">
      <c r="B15" s="34">
        <v>210</v>
      </c>
      <c r="C15" s="10" t="s">
        <v>10</v>
      </c>
      <c r="D15" s="7">
        <v>10</v>
      </c>
      <c r="E15" s="1">
        <v>203534.54576650439</v>
      </c>
      <c r="F15">
        <v>50307.67437922243</v>
      </c>
      <c r="G15" s="35">
        <v>19956.198770629951</v>
      </c>
      <c r="J15" s="34">
        <v>210</v>
      </c>
      <c r="K15" s="10" t="s">
        <v>10</v>
      </c>
      <c r="L15" s="7">
        <v>10</v>
      </c>
      <c r="M15" s="1">
        <v>219.46121506020157</v>
      </c>
      <c r="N15">
        <v>55.708143642429064</v>
      </c>
      <c r="O15" s="35">
        <v>20.218282423942163</v>
      </c>
    </row>
    <row r="16" spans="2:15" x14ac:dyDescent="0.25">
      <c r="B16" s="34">
        <v>211</v>
      </c>
      <c r="C16" s="10" t="s">
        <v>10</v>
      </c>
      <c r="D16" s="7">
        <v>10</v>
      </c>
      <c r="E16" s="1">
        <v>12888.267829628292</v>
      </c>
      <c r="F16">
        <v>122356.33479561839</v>
      </c>
      <c r="G16" s="35">
        <v>22867.663341066713</v>
      </c>
      <c r="J16" s="34">
        <v>211</v>
      </c>
      <c r="K16" s="10" t="s">
        <v>10</v>
      </c>
      <c r="L16" s="7">
        <v>10</v>
      </c>
      <c r="M16" s="1">
        <v>13.89678055516123</v>
      </c>
      <c r="N16">
        <v>135.49114242439774</v>
      </c>
      <c r="O16" s="35">
        <v>23.167983097350202</v>
      </c>
    </row>
    <row r="17" spans="2:15" ht="15.75" thickBot="1" x14ac:dyDescent="0.3">
      <c r="B17" s="36">
        <v>212</v>
      </c>
      <c r="C17" s="45" t="s">
        <v>10</v>
      </c>
      <c r="D17" s="38">
        <v>10</v>
      </c>
      <c r="E17" s="39">
        <v>40284.333879083068</v>
      </c>
      <c r="F17">
        <v>109099.06074355457</v>
      </c>
      <c r="G17" s="42">
        <v>474191.00049014529</v>
      </c>
      <c r="J17" s="36">
        <v>212</v>
      </c>
      <c r="K17" s="45" t="s">
        <v>10</v>
      </c>
      <c r="L17" s="38">
        <v>10</v>
      </c>
      <c r="M17" s="39">
        <v>43.436601033500565</v>
      </c>
      <c r="N17">
        <v>120.81071570396793</v>
      </c>
      <c r="O17" s="42">
        <v>480.41852463964074</v>
      </c>
    </row>
    <row r="18" spans="2:15" x14ac:dyDescent="0.25">
      <c r="B18" s="27">
        <v>213</v>
      </c>
      <c r="C18" s="50" t="s">
        <v>11</v>
      </c>
      <c r="D18" s="29">
        <v>10</v>
      </c>
      <c r="E18" s="30">
        <v>95208.789346548147</v>
      </c>
      <c r="F18">
        <v>99392.60782511266</v>
      </c>
      <c r="G18" s="33">
        <v>153899.55146101431</v>
      </c>
      <c r="J18" s="27">
        <v>213</v>
      </c>
      <c r="K18" s="50" t="s">
        <v>11</v>
      </c>
      <c r="L18" s="29">
        <v>10</v>
      </c>
      <c r="M18" s="30">
        <v>10201.581610699028</v>
      </c>
      <c r="N18">
        <v>7838.971939459122</v>
      </c>
      <c r="O18" s="33">
        <v>5320.770096469897</v>
      </c>
    </row>
    <row r="19" spans="2:15" x14ac:dyDescent="0.25">
      <c r="B19" s="34">
        <v>214</v>
      </c>
      <c r="C19" s="11" t="s">
        <v>11</v>
      </c>
      <c r="D19" s="7">
        <v>10</v>
      </c>
      <c r="E19" s="1">
        <v>47845.859208032038</v>
      </c>
      <c r="F19">
        <v>103760.27841629913</v>
      </c>
      <c r="G19" s="35">
        <v>252361.64305052435</v>
      </c>
      <c r="J19" s="34">
        <v>214</v>
      </c>
      <c r="K19" s="11" t="s">
        <v>11</v>
      </c>
      <c r="L19" s="7">
        <v>10</v>
      </c>
      <c r="M19" s="1">
        <v>5126.6636283769831</v>
      </c>
      <c r="N19">
        <v>8183.4447121763396</v>
      </c>
      <c r="O19" s="35">
        <v>8724.900567233859</v>
      </c>
    </row>
    <row r="20" spans="2:15" x14ac:dyDescent="0.25">
      <c r="B20" s="34">
        <v>215</v>
      </c>
      <c r="C20" s="11" t="s">
        <v>11</v>
      </c>
      <c r="D20" s="7">
        <v>10</v>
      </c>
      <c r="E20" s="1">
        <v>141215.79277950586</v>
      </c>
      <c r="F20">
        <v>7109.3319652105392</v>
      </c>
      <c r="G20" s="35">
        <v>51770.886668734485</v>
      </c>
      <c r="J20" s="34">
        <v>215</v>
      </c>
      <c r="K20" s="11" t="s">
        <v>11</v>
      </c>
      <c r="L20" s="7">
        <v>10</v>
      </c>
      <c r="M20" s="1">
        <v>15131.212618574509</v>
      </c>
      <c r="N20">
        <v>560.70421133979357</v>
      </c>
      <c r="O20" s="35">
        <v>1789.8751688338352</v>
      </c>
    </row>
    <row r="21" spans="2:15" ht="15.75" thickBot="1" x14ac:dyDescent="0.3">
      <c r="B21" s="36">
        <v>216</v>
      </c>
      <c r="C21" s="51" t="s">
        <v>11</v>
      </c>
      <c r="D21" s="38">
        <v>10</v>
      </c>
      <c r="E21" s="39">
        <v>56826.71209672057</v>
      </c>
      <c r="F21">
        <v>243477.67388021172</v>
      </c>
      <c r="G21" s="42">
        <v>245229.08880481956</v>
      </c>
      <c r="J21" s="36">
        <v>216</v>
      </c>
      <c r="K21" s="51" t="s">
        <v>11</v>
      </c>
      <c r="L21" s="38">
        <v>10</v>
      </c>
      <c r="M21" s="39">
        <v>6088.958226454024</v>
      </c>
      <c r="N21">
        <v>19202.782734004551</v>
      </c>
      <c r="O21" s="42">
        <v>8478.3067274096466</v>
      </c>
    </row>
    <row r="22" spans="2:15" x14ac:dyDescent="0.25">
      <c r="B22" s="27">
        <v>217</v>
      </c>
      <c r="C22" s="52" t="s">
        <v>12</v>
      </c>
      <c r="D22" s="29">
        <v>10</v>
      </c>
      <c r="E22" s="30">
        <v>333752.19030569203</v>
      </c>
      <c r="F22">
        <v>528014.5794878474</v>
      </c>
      <c r="G22" s="33">
        <v>1120712.3645437043</v>
      </c>
      <c r="J22" s="27">
        <v>217</v>
      </c>
      <c r="K22" s="52" t="s">
        <v>12</v>
      </c>
      <c r="L22" s="29">
        <v>10</v>
      </c>
      <c r="M22" s="30">
        <v>42.113221845885001</v>
      </c>
      <c r="N22">
        <v>58.949493154030591</v>
      </c>
      <c r="O22" s="33">
        <v>93.905405262589696</v>
      </c>
    </row>
    <row r="23" spans="2:15" x14ac:dyDescent="0.25">
      <c r="B23" s="34">
        <v>218</v>
      </c>
      <c r="C23" s="12" t="s">
        <v>12</v>
      </c>
      <c r="D23" s="7">
        <v>10</v>
      </c>
      <c r="E23" s="1">
        <v>811738.86966001813</v>
      </c>
      <c r="F23">
        <v>1638606.6316466879</v>
      </c>
      <c r="G23" s="35">
        <v>823459.08117523207</v>
      </c>
      <c r="J23" s="34">
        <v>218</v>
      </c>
      <c r="K23" s="12" t="s">
        <v>12</v>
      </c>
      <c r="L23" s="7">
        <v>10</v>
      </c>
      <c r="M23" s="1">
        <v>102.42611162374524</v>
      </c>
      <c r="N23">
        <v>182.94008189716806</v>
      </c>
      <c r="O23" s="35">
        <v>68.998309629967849</v>
      </c>
    </row>
    <row r="24" spans="2:15" x14ac:dyDescent="0.25">
      <c r="B24" s="34">
        <v>219</v>
      </c>
      <c r="C24" s="12" t="s">
        <v>12</v>
      </c>
      <c r="D24" s="7">
        <v>10</v>
      </c>
      <c r="E24" s="1">
        <v>502176.09026263765</v>
      </c>
      <c r="F24">
        <v>3453107.643002308</v>
      </c>
      <c r="G24" s="35">
        <v>1461064.0694609559</v>
      </c>
      <c r="J24" s="34">
        <v>219</v>
      </c>
      <c r="K24" s="12" t="s">
        <v>12</v>
      </c>
      <c r="L24" s="7">
        <v>10</v>
      </c>
      <c r="M24" s="1">
        <v>63.365136497110072</v>
      </c>
      <c r="N24">
        <v>385.5176604379734</v>
      </c>
      <c r="O24" s="35">
        <v>122.42375287186289</v>
      </c>
    </row>
    <row r="25" spans="2:15" ht="15.75" thickBot="1" x14ac:dyDescent="0.3">
      <c r="B25" s="36">
        <v>220</v>
      </c>
      <c r="C25" s="53" t="s">
        <v>12</v>
      </c>
      <c r="D25" s="38">
        <v>10</v>
      </c>
      <c r="E25" s="39">
        <v>772016.280829728</v>
      </c>
      <c r="F25">
        <v>897420.754045857</v>
      </c>
      <c r="G25" s="42">
        <v>2765107.7679029182</v>
      </c>
      <c r="J25" s="36">
        <v>220</v>
      </c>
      <c r="K25" s="53" t="s">
        <v>12</v>
      </c>
      <c r="L25" s="38">
        <v>10</v>
      </c>
      <c r="M25" s="39">
        <v>97.413871272091868</v>
      </c>
      <c r="N25">
        <v>100.19135957992766</v>
      </c>
      <c r="O25" s="42">
        <v>231.69064048416899</v>
      </c>
    </row>
    <row r="26" spans="2:15" x14ac:dyDescent="0.25">
      <c r="B26" s="27">
        <v>221</v>
      </c>
      <c r="C26" s="56" t="s">
        <v>13</v>
      </c>
      <c r="D26" s="29">
        <v>10</v>
      </c>
      <c r="E26" s="30">
        <v>1811567.3080590684</v>
      </c>
      <c r="F26">
        <v>2686956.9011095888</v>
      </c>
      <c r="G26" s="33">
        <v>2907380.9837187827</v>
      </c>
      <c r="J26" s="27">
        <v>221</v>
      </c>
      <c r="K26" s="56" t="s">
        <v>13</v>
      </c>
      <c r="L26" s="29">
        <v>10</v>
      </c>
      <c r="M26" s="30">
        <v>12771.499868376521</v>
      </c>
      <c r="N26">
        <v>8058.0687025795742</v>
      </c>
      <c r="O26" s="33">
        <v>9167.817900843078</v>
      </c>
    </row>
    <row r="27" spans="2:15" x14ac:dyDescent="0.25">
      <c r="B27" s="34">
        <v>222</v>
      </c>
      <c r="C27" s="13" t="s">
        <v>13</v>
      </c>
      <c r="D27" s="7">
        <v>10</v>
      </c>
      <c r="E27" s="1">
        <v>596436.48532120255</v>
      </c>
      <c r="F27">
        <v>1331074.4113979463</v>
      </c>
      <c r="G27" s="35">
        <v>1203989.1358321891</v>
      </c>
      <c r="J27" s="34">
        <v>222</v>
      </c>
      <c r="K27" s="13" t="s">
        <v>13</v>
      </c>
      <c r="L27" s="7">
        <v>10</v>
      </c>
      <c r="M27" s="1">
        <v>4204.8608737237819</v>
      </c>
      <c r="N27">
        <v>3991.8351689455922</v>
      </c>
      <c r="O27" s="35">
        <v>3796.5279451558044</v>
      </c>
    </row>
    <row r="28" spans="2:15" x14ac:dyDescent="0.25">
      <c r="B28" s="34">
        <v>223</v>
      </c>
      <c r="C28" s="13" t="s">
        <v>13</v>
      </c>
      <c r="D28" s="7">
        <v>10</v>
      </c>
      <c r="E28" s="1">
        <v>4281493.9112011697</v>
      </c>
      <c r="F28">
        <v>4437716.283888638</v>
      </c>
      <c r="G28" s="35">
        <v>2805031.5033718883</v>
      </c>
      <c r="J28" s="34">
        <v>223</v>
      </c>
      <c r="K28" s="13" t="s">
        <v>13</v>
      </c>
      <c r="L28" s="7">
        <v>10</v>
      </c>
      <c r="M28" s="1">
        <v>30184.414722048889</v>
      </c>
      <c r="N28">
        <v>13308.521131605714</v>
      </c>
      <c r="O28" s="35">
        <v>8845.0802192936662</v>
      </c>
    </row>
    <row r="29" spans="2:15" ht="15.75" thickBot="1" x14ac:dyDescent="0.3">
      <c r="B29" s="36">
        <v>224</v>
      </c>
      <c r="C29" s="57" t="s">
        <v>13</v>
      </c>
      <c r="D29" s="38">
        <v>10</v>
      </c>
      <c r="E29" s="39">
        <v>460788.8328986796</v>
      </c>
      <c r="F29">
        <v>1429982.5548546039</v>
      </c>
      <c r="G29" s="42">
        <v>1136893.6593555105</v>
      </c>
      <c r="J29" s="36">
        <v>224</v>
      </c>
      <c r="K29" s="57" t="s">
        <v>13</v>
      </c>
      <c r="L29" s="38">
        <v>10</v>
      </c>
      <c r="M29" s="39">
        <v>3248.5486421258443</v>
      </c>
      <c r="N29">
        <v>4288.4564563541162</v>
      </c>
      <c r="O29" s="42">
        <v>3584.9563920111932</v>
      </c>
    </row>
    <row r="30" spans="2:15" x14ac:dyDescent="0.25">
      <c r="B30" s="27">
        <v>225</v>
      </c>
      <c r="C30" s="54" t="s">
        <v>14</v>
      </c>
      <c r="D30" s="29">
        <v>10</v>
      </c>
      <c r="E30" s="30">
        <v>176352.37910794604</v>
      </c>
      <c r="F30">
        <v>47504.146272156278</v>
      </c>
      <c r="G30" s="33">
        <v>58061.874215355492</v>
      </c>
      <c r="J30" s="27">
        <v>225</v>
      </c>
      <c r="K30" s="54" t="s">
        <v>14</v>
      </c>
      <c r="L30" s="29">
        <v>10</v>
      </c>
      <c r="M30" s="30">
        <v>721.54004705109026</v>
      </c>
      <c r="N30">
        <v>151.75865062076304</v>
      </c>
      <c r="O30" s="33">
        <v>55.965765640593126</v>
      </c>
    </row>
    <row r="31" spans="2:15" x14ac:dyDescent="0.25">
      <c r="B31" s="34">
        <v>226</v>
      </c>
      <c r="C31" s="14" t="s">
        <v>14</v>
      </c>
      <c r="D31" s="7">
        <v>10</v>
      </c>
      <c r="E31" s="1">
        <v>40574.112331699507</v>
      </c>
      <c r="F31">
        <v>115537.70467784918</v>
      </c>
      <c r="G31" s="35">
        <v>348418.46839457477</v>
      </c>
      <c r="J31" s="34">
        <v>226</v>
      </c>
      <c r="K31" s="14" t="s">
        <v>14</v>
      </c>
      <c r="L31" s="7">
        <v>10</v>
      </c>
      <c r="M31" s="1">
        <v>166.00766640608128</v>
      </c>
      <c r="N31">
        <v>369.1013844828903</v>
      </c>
      <c r="O31" s="35">
        <v>335.84011213107181</v>
      </c>
    </row>
    <row r="32" spans="2:15" x14ac:dyDescent="0.25">
      <c r="B32" s="34">
        <v>227</v>
      </c>
      <c r="C32" s="14" t="s">
        <v>14</v>
      </c>
      <c r="D32" s="7">
        <v>10</v>
      </c>
      <c r="E32" s="1">
        <v>87990.502453441499</v>
      </c>
      <c r="F32">
        <v>101552.96480386842</v>
      </c>
      <c r="G32" s="35">
        <v>161818.15208596701</v>
      </c>
      <c r="J32" s="34">
        <v>227</v>
      </c>
      <c r="K32" s="14" t="s">
        <v>14</v>
      </c>
      <c r="L32" s="7">
        <v>10</v>
      </c>
      <c r="M32" s="1">
        <v>360.01029076814194</v>
      </c>
      <c r="N32">
        <v>324.42517368649396</v>
      </c>
      <c r="O32" s="35">
        <v>155.97630800629568</v>
      </c>
    </row>
    <row r="33" spans="2:15" ht="15.75" thickBot="1" x14ac:dyDescent="0.3">
      <c r="B33" s="36">
        <v>228</v>
      </c>
      <c r="C33" s="55" t="s">
        <v>14</v>
      </c>
      <c r="D33" s="38">
        <v>10</v>
      </c>
      <c r="E33" s="39">
        <v>13168.401935766273</v>
      </c>
      <c r="F33">
        <v>131448.26670503465</v>
      </c>
      <c r="G33" s="42">
        <v>447765.45380375505</v>
      </c>
      <c r="J33" s="36">
        <v>228</v>
      </c>
      <c r="K33" s="55" t="s">
        <v>14</v>
      </c>
      <c r="L33" s="38">
        <v>10</v>
      </c>
      <c r="M33" s="39">
        <v>53.878089994490736</v>
      </c>
      <c r="N33">
        <v>419.9299039563341</v>
      </c>
      <c r="O33" s="42">
        <v>431.60054318238565</v>
      </c>
    </row>
    <row r="34" spans="2:15" x14ac:dyDescent="0.25">
      <c r="B34" s="27">
        <v>229</v>
      </c>
      <c r="C34" s="58" t="s">
        <v>15</v>
      </c>
      <c r="D34" s="29">
        <v>10</v>
      </c>
      <c r="E34" s="1"/>
      <c r="F34" s="1">
        <v>530.86066253395495</v>
      </c>
      <c r="G34" s="33" t="e">
        <v>#VALUE!</v>
      </c>
      <c r="J34" s="27">
        <v>229</v>
      </c>
      <c r="K34" s="58" t="s">
        <v>15</v>
      </c>
      <c r="L34" s="29">
        <v>10</v>
      </c>
      <c r="M34" s="1"/>
      <c r="N34" s="1"/>
      <c r="O34" s="33" t="e">
        <v>#VALUE!</v>
      </c>
    </row>
    <row r="35" spans="2:15" x14ac:dyDescent="0.25">
      <c r="B35" s="34">
        <v>230</v>
      </c>
      <c r="C35" s="15" t="s">
        <v>15</v>
      </c>
      <c r="D35" s="7">
        <v>10</v>
      </c>
      <c r="E35" s="1">
        <v>46.744188696233685</v>
      </c>
      <c r="F35" s="1">
        <v>11.38932679744803</v>
      </c>
      <c r="G35" s="35">
        <v>6.995598931134789</v>
      </c>
      <c r="J35" s="34">
        <v>230</v>
      </c>
      <c r="K35" s="15" t="s">
        <v>15</v>
      </c>
      <c r="L35" s="7">
        <v>10</v>
      </c>
      <c r="M35" s="1">
        <v>2.0998051102865359E-2</v>
      </c>
      <c r="N35" s="1"/>
      <c r="O35" s="35">
        <v>0.23676585228258806</v>
      </c>
    </row>
    <row r="36" spans="2:15" x14ac:dyDescent="0.25">
      <c r="B36" s="34">
        <v>231</v>
      </c>
      <c r="C36" s="15" t="s">
        <v>15</v>
      </c>
      <c r="D36" s="7">
        <v>10</v>
      </c>
      <c r="E36" s="1"/>
      <c r="F36" s="1">
        <v>337.96489782615743</v>
      </c>
      <c r="G36" s="35">
        <v>30.624572780417761</v>
      </c>
      <c r="J36" s="34">
        <v>231</v>
      </c>
      <c r="K36" s="15" t="s">
        <v>15</v>
      </c>
      <c r="L36" s="7">
        <v>10</v>
      </c>
      <c r="M36" s="1"/>
      <c r="N36" s="1"/>
      <c r="O36" s="35">
        <v>1.0364878184875537</v>
      </c>
    </row>
    <row r="37" spans="2:15" ht="15.75" thickBot="1" x14ac:dyDescent="0.3">
      <c r="B37" s="36">
        <v>232</v>
      </c>
      <c r="C37" s="59" t="s">
        <v>15</v>
      </c>
      <c r="D37" s="38">
        <v>10</v>
      </c>
      <c r="E37" s="39">
        <v>158.09222283362195</v>
      </c>
      <c r="F37" s="1">
        <v>13.050946920249073</v>
      </c>
      <c r="G37" s="42">
        <v>122356.33479561839</v>
      </c>
      <c r="J37" s="36">
        <v>232</v>
      </c>
      <c r="K37" s="59" t="s">
        <v>15</v>
      </c>
      <c r="L37" s="38">
        <v>10</v>
      </c>
      <c r="M37" s="39">
        <v>7.1016925667456154E-2</v>
      </c>
      <c r="N37" s="1"/>
      <c r="O37" s="42">
        <v>4141.1467660223552</v>
      </c>
    </row>
    <row r="38" spans="2:15" ht="15.75" thickBot="1" x14ac:dyDescent="0.3">
      <c r="B38" s="27">
        <v>233</v>
      </c>
      <c r="C38" s="60" t="s">
        <v>16</v>
      </c>
      <c r="D38" s="29">
        <v>10</v>
      </c>
      <c r="E38" s="31">
        <v>21854.105894799017</v>
      </c>
      <c r="F38">
        <v>17561.385050576384</v>
      </c>
      <c r="G38" s="33">
        <v>7367.1553613742162</v>
      </c>
      <c r="J38" s="27">
        <v>233</v>
      </c>
      <c r="K38" s="60" t="s">
        <v>16</v>
      </c>
      <c r="L38" s="29">
        <v>10</v>
      </c>
      <c r="M38" s="31">
        <v>3783.3740590099424</v>
      </c>
      <c r="N38">
        <v>652.74785589592545</v>
      </c>
      <c r="O38" s="33">
        <v>122.28306681616068</v>
      </c>
    </row>
    <row r="39" spans="2:15" ht="15.75" thickBot="1" x14ac:dyDescent="0.3">
      <c r="B39" s="34">
        <v>234</v>
      </c>
      <c r="C39" s="16" t="s">
        <v>16</v>
      </c>
      <c r="D39" s="7">
        <v>10</v>
      </c>
      <c r="E39" s="31">
        <v>66020.799750141276</v>
      </c>
      <c r="F39">
        <v>74097.933154024315</v>
      </c>
      <c r="G39" s="33">
        <v>23649.900075571419</v>
      </c>
      <c r="J39" s="34">
        <v>234</v>
      </c>
      <c r="K39" s="16" t="s">
        <v>16</v>
      </c>
      <c r="L39" s="7">
        <v>10</v>
      </c>
      <c r="M39" s="31">
        <v>11429.494408609926</v>
      </c>
      <c r="N39">
        <v>2754.1829333684313</v>
      </c>
      <c r="O39" s="33">
        <v>392.55074303159176</v>
      </c>
    </row>
    <row r="40" spans="2:15" ht="15.75" thickBot="1" x14ac:dyDescent="0.3">
      <c r="B40" s="34">
        <v>235</v>
      </c>
      <c r="C40" s="16" t="s">
        <v>16</v>
      </c>
      <c r="D40" s="7">
        <v>10</v>
      </c>
      <c r="E40" s="31">
        <v>17349.318366687843</v>
      </c>
      <c r="F40">
        <v>33435.301977302574</v>
      </c>
      <c r="G40" s="33">
        <v>21459.446692531965</v>
      </c>
      <c r="J40" s="34">
        <v>235</v>
      </c>
      <c r="K40" s="16" t="s">
        <v>16</v>
      </c>
      <c r="L40" s="7">
        <v>10</v>
      </c>
      <c r="M40" s="31">
        <v>3003.5070465020817</v>
      </c>
      <c r="N40">
        <v>1242.7733697576855</v>
      </c>
      <c r="O40" s="33">
        <v>356.19269921996579</v>
      </c>
    </row>
    <row r="41" spans="2:15" ht="15.75" thickBot="1" x14ac:dyDescent="0.3">
      <c r="B41" s="36">
        <v>236</v>
      </c>
      <c r="C41" s="61" t="s">
        <v>16</v>
      </c>
      <c r="D41" s="38">
        <v>10</v>
      </c>
      <c r="E41" s="31">
        <v>23938.980936116979</v>
      </c>
      <c r="F41">
        <v>81166.85339215878</v>
      </c>
      <c r="G41" s="33">
        <v>32435.035533647737</v>
      </c>
      <c r="J41" s="36">
        <v>236</v>
      </c>
      <c r="K41" s="61" t="s">
        <v>16</v>
      </c>
      <c r="L41" s="38">
        <v>10</v>
      </c>
      <c r="M41" s="31">
        <v>4144.3067910818991</v>
      </c>
      <c r="N41">
        <v>3016.9311457476219</v>
      </c>
      <c r="O41" s="33">
        <v>538.37002517152769</v>
      </c>
    </row>
    <row r="42" spans="2:15" x14ac:dyDescent="0.25">
      <c r="B42" s="27">
        <v>237</v>
      </c>
      <c r="C42" s="62" t="s">
        <v>1</v>
      </c>
      <c r="D42" s="29">
        <v>10</v>
      </c>
      <c r="E42" s="1"/>
      <c r="G42" s="1"/>
      <c r="J42" s="27">
        <v>237</v>
      </c>
      <c r="K42" s="62" t="s">
        <v>1</v>
      </c>
      <c r="L42" s="29">
        <v>10</v>
      </c>
      <c r="M42" s="1"/>
      <c r="O42" s="1"/>
    </row>
    <row r="43" spans="2:15" x14ac:dyDescent="0.25">
      <c r="B43" s="34">
        <v>238</v>
      </c>
      <c r="C43" s="17" t="s">
        <v>1</v>
      </c>
      <c r="D43" s="7">
        <v>10</v>
      </c>
      <c r="E43" s="1"/>
      <c r="G43" s="1"/>
      <c r="J43" s="34">
        <v>238</v>
      </c>
      <c r="K43" s="17" t="s">
        <v>1</v>
      </c>
      <c r="L43" s="7">
        <v>10</v>
      </c>
      <c r="M43" s="1"/>
      <c r="O43" s="1"/>
    </row>
    <row r="44" spans="2:15" x14ac:dyDescent="0.25">
      <c r="B44" s="34">
        <v>239</v>
      </c>
      <c r="C44" s="17" t="s">
        <v>1</v>
      </c>
      <c r="D44" s="7">
        <v>10</v>
      </c>
      <c r="E44" s="1"/>
      <c r="G44">
        <v>63.163607487066777</v>
      </c>
      <c r="J44" s="34">
        <v>239</v>
      </c>
      <c r="K44" s="17" t="s">
        <v>1</v>
      </c>
      <c r="L44" s="7">
        <v>10</v>
      </c>
      <c r="M44" s="1"/>
      <c r="O44">
        <v>63.163607487066777</v>
      </c>
    </row>
    <row r="45" spans="2:15" ht="15.75" thickBot="1" x14ac:dyDescent="0.3">
      <c r="B45" s="36">
        <v>240</v>
      </c>
      <c r="C45" s="63" t="s">
        <v>1</v>
      </c>
      <c r="D45" s="38">
        <v>10</v>
      </c>
      <c r="E45" s="39">
        <v>6.7978807349209402</v>
      </c>
      <c r="G45">
        <v>6.5117316977220696</v>
      </c>
      <c r="J45" s="36">
        <v>240</v>
      </c>
      <c r="K45" s="63" t="s">
        <v>1</v>
      </c>
      <c r="L45" s="38">
        <v>10</v>
      </c>
      <c r="M45" s="39">
        <v>6.7978807349209402</v>
      </c>
      <c r="O45">
        <v>6.5117316977220696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Supernatant Batch 3</vt:lpstr>
      <vt:lpstr>Supernatant Batch 2</vt:lpstr>
      <vt:lpstr>Supernatant Batch 1</vt:lpstr>
      <vt:lpstr>Blad1</vt:lpstr>
    </vt:vector>
  </TitlesOfParts>
  <Company>AMC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Capendale, P.E.</dc:creator>
  <cp:lastModifiedBy>Capendale, P.E.</cp:lastModifiedBy>
  <dcterms:created xsi:type="dcterms:W3CDTF">2022-01-27T08:00:07Z</dcterms:created>
  <dcterms:modified xsi:type="dcterms:W3CDTF">2023-08-23T08:45:01Z</dcterms:modified>
</cp:coreProperties>
</file>